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600" windowHeight="95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228" i="1" l="1"/>
  <c r="G227" i="1"/>
  <c r="G226" i="1"/>
  <c r="G225" i="1"/>
  <c r="G224" i="1"/>
  <c r="G223" i="1"/>
  <c r="G222" i="1"/>
  <c r="G221" i="1"/>
  <c r="G220" i="1"/>
  <c r="G219" i="1"/>
  <c r="G218" i="1"/>
  <c r="G217" i="1"/>
  <c r="G213" i="1"/>
  <c r="G212" i="1"/>
  <c r="G211" i="1"/>
  <c r="G210" i="1"/>
  <c r="G209" i="1"/>
  <c r="G208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1" i="1"/>
  <c r="G170" i="1"/>
  <c r="G169" i="1"/>
  <c r="G168" i="1"/>
  <c r="G167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5" i="1"/>
  <c r="G94" i="1"/>
  <c r="G93" i="1"/>
  <c r="G92" i="1"/>
  <c r="G91" i="1"/>
  <c r="G90" i="1"/>
  <c r="G89" i="1"/>
  <c r="G88" i="1"/>
  <c r="G84" i="1"/>
  <c r="G83" i="1"/>
  <c r="G82" i="1"/>
  <c r="G81" i="1"/>
  <c r="G80" i="1"/>
  <c r="G76" i="1"/>
  <c r="G75" i="1"/>
  <c r="G74" i="1"/>
  <c r="G73" i="1"/>
  <c r="G72" i="1"/>
  <c r="G68" i="1"/>
  <c r="G67" i="1"/>
  <c r="G66" i="1"/>
  <c r="G65" i="1"/>
  <c r="G61" i="1"/>
  <c r="G60" i="1"/>
  <c r="G56" i="1"/>
  <c r="G55" i="1"/>
  <c r="G54" i="1"/>
  <c r="G53" i="1"/>
  <c r="G52" i="1"/>
  <c r="G48" i="1"/>
  <c r="G46" i="1"/>
  <c r="G45" i="1"/>
  <c r="G43" i="1"/>
  <c r="G42" i="1"/>
  <c r="G37" i="1"/>
  <c r="G36" i="1"/>
  <c r="G35" i="1"/>
  <c r="G33" i="1"/>
  <c r="G32" i="1"/>
  <c r="G31" i="1"/>
  <c r="G26" i="1"/>
  <c r="G25" i="1"/>
  <c r="G24" i="1"/>
  <c r="G23" i="1"/>
  <c r="G22" i="1"/>
  <c r="G18" i="1"/>
  <c r="G17" i="1"/>
  <c r="G16" i="1"/>
  <c r="G15" i="1"/>
  <c r="G14" i="1"/>
  <c r="G13" i="1"/>
  <c r="G19" i="1" l="1"/>
  <c r="G27" i="1"/>
  <c r="G164" i="1"/>
  <c r="G205" i="1"/>
  <c r="G214" i="1"/>
  <c r="G229" i="1"/>
  <c r="G85" i="1"/>
  <c r="G96" i="1"/>
  <c r="G140" i="1"/>
  <c r="G49" i="1"/>
  <c r="G77" i="1"/>
  <c r="G38" i="1"/>
  <c r="G57" i="1"/>
  <c r="G62" i="1"/>
  <c r="G69" i="1"/>
  <c r="G172" i="1"/>
  <c r="G231" i="1" l="1"/>
</calcChain>
</file>

<file path=xl/sharedStrings.xml><?xml version="1.0" encoding="utf-8"?>
<sst xmlns="http://schemas.openxmlformats.org/spreadsheetml/2006/main" count="628" uniqueCount="453">
  <si>
    <t>Ministério da Educação</t>
  </si>
  <si>
    <t>Obra: CONSTRUÇÃO DE QUADRA COBERTA COM VESTIÁRIO (25,80x38m)</t>
  </si>
  <si>
    <t>Município: PREFEITURA DE BOCAINA DO SUL</t>
  </si>
  <si>
    <r>
      <t>Endereço</t>
    </r>
    <r>
      <rPr>
        <sz val="10"/>
        <rFont val="Arial"/>
        <family val="2"/>
      </rPr>
      <t>:</t>
    </r>
  </si>
  <si>
    <t xml:space="preserve">Planilha Orçamentária </t>
  </si>
  <si>
    <t>ITEM</t>
  </si>
  <si>
    <t>TAB. SINAPI/MAIO</t>
  </si>
  <si>
    <t>DESCRIÇÃO DOS SERVIÇOS</t>
  </si>
  <si>
    <t>UNID.</t>
  </si>
  <si>
    <t>QUANT.</t>
  </si>
  <si>
    <t>VALOR UNIT.</t>
  </si>
  <si>
    <t>TOTAL</t>
  </si>
  <si>
    <t>SERVIÇOS PRELIMINARES</t>
  </si>
  <si>
    <t>1.1</t>
  </si>
  <si>
    <t>73805/001</t>
  </si>
  <si>
    <t>Abrigo provisório c/ pavimento para alojamento e depósito</t>
  </si>
  <si>
    <t>m²</t>
  </si>
  <si>
    <t>1.2</t>
  </si>
  <si>
    <t>74209/001</t>
  </si>
  <si>
    <t>Placa da obra - padrão governo federal</t>
  </si>
  <si>
    <t>1.3</t>
  </si>
  <si>
    <t>73992/001</t>
  </si>
  <si>
    <t>Locação da obra - execução de gabarito</t>
  </si>
  <si>
    <t>1.4</t>
  </si>
  <si>
    <t>73960/001</t>
  </si>
  <si>
    <t>Instalações provisórias de esgoto</t>
  </si>
  <si>
    <t>un</t>
  </si>
  <si>
    <t>1.5</t>
  </si>
  <si>
    <t>Instalações provisórias de energia</t>
  </si>
  <si>
    <t>1.6</t>
  </si>
  <si>
    <t>Instalações provisórias de água</t>
  </si>
  <si>
    <t>Subtotal item 1</t>
  </si>
  <si>
    <t>MOVIMENTO DE TERRA</t>
  </si>
  <si>
    <t>2.1</t>
  </si>
  <si>
    <t>Escavação manual solo de 1a.cat. prof. até 1.50m</t>
  </si>
  <si>
    <t>m³</t>
  </si>
  <si>
    <t>2.2</t>
  </si>
  <si>
    <t>Aterro c/ compactação manual s/ controle, mat. c/ aquisição</t>
  </si>
  <si>
    <t>2.3</t>
  </si>
  <si>
    <t>Reaterro c/ compactação manual s/ controle, material da vala</t>
  </si>
  <si>
    <t>2.4</t>
  </si>
  <si>
    <t>Carga manual de entulho em caminhão basculante</t>
  </si>
  <si>
    <t>2.5</t>
  </si>
  <si>
    <t>Transporte de material, exceto rocha em caminhão até 10km</t>
  </si>
  <si>
    <t>Subtotal item 2</t>
  </si>
  <si>
    <t>INFRAESTRUTURA</t>
  </si>
  <si>
    <t>3.1</t>
  </si>
  <si>
    <t>SAPATAS</t>
  </si>
  <si>
    <t>3.1.1</t>
  </si>
  <si>
    <t>73907/003</t>
  </si>
  <si>
    <t>Lastro de concreto magro traço 1:4:8, espessura 5 cm, preparo mecânico</t>
  </si>
  <si>
    <t>3.1.2</t>
  </si>
  <si>
    <t>Forma plana chapa compensada plastificada, esp.= 12mm util. 5x</t>
  </si>
  <si>
    <t>3.1.3</t>
  </si>
  <si>
    <t>Concreto armado fck 25 MPa, usinado, inclusive lançamento</t>
  </si>
  <si>
    <t>3.2</t>
  </si>
  <si>
    <t>VIGAS BALDRAMES</t>
  </si>
  <si>
    <t>3.2.1</t>
  </si>
  <si>
    <t>3.2.2</t>
  </si>
  <si>
    <t>3.2.3</t>
  </si>
  <si>
    <t>74106/001</t>
  </si>
  <si>
    <t>Impermeabilização com tinta betuminosa em fundações</t>
  </si>
  <si>
    <t>Subtotal item 3</t>
  </si>
  <si>
    <t>SUPERESTRUTURA</t>
  </si>
  <si>
    <t>4.1</t>
  </si>
  <si>
    <t>PILARES</t>
  </si>
  <si>
    <t>4.1.1</t>
  </si>
  <si>
    <t>4.1.2</t>
  </si>
  <si>
    <t>4.2</t>
  </si>
  <si>
    <t>VIGAS</t>
  </si>
  <si>
    <t>4.2.1</t>
  </si>
  <si>
    <t>4.2.2</t>
  </si>
  <si>
    <t>4.3</t>
  </si>
  <si>
    <t>LAJE PREMOLDADA</t>
  </si>
  <si>
    <t>4.3.1</t>
  </si>
  <si>
    <t>74202/002</t>
  </si>
  <si>
    <t>Laje premoldada para forro (e=12cm), inclusive capeamento (e=4cm) e escoramento</t>
  </si>
  <si>
    <t>Subtotal item 4</t>
  </si>
  <si>
    <t>PAREDES E PAINÉIS</t>
  </si>
  <si>
    <t>5.1</t>
  </si>
  <si>
    <t>73935/001</t>
  </si>
  <si>
    <t>Alvenaria de tijolo cerâmico (9x19x24)cm, e= 0,09m, com argamassa (traço 1:2:8 - cimento/cal/areia), junta de 2,0cm</t>
  </si>
  <si>
    <t>5.2</t>
  </si>
  <si>
    <t>73935/002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</si>
  <si>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</si>
  <si>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</si>
  <si>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</si>
  <si>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5.4</t>
  </si>
  <si>
    <t>73937/003</t>
  </si>
  <si>
    <t>Elemento vazado de concreto (40x40x7cm) assentados com argamassa (imento e areia traço 1:3)</t>
  </si>
  <si>
    <t>5.5</t>
  </si>
  <si>
    <t>Elemento vazado de concreto (50x50x10cm) anti-chuva assentados com argamassa (imento e areia traço 1:3)</t>
  </si>
  <si>
    <t>Subtotal item 5</t>
  </si>
  <si>
    <t>COBERTURA</t>
  </si>
  <si>
    <t>6.1</t>
  </si>
  <si>
    <t>Estrutura de aço em arco vão de 30m</t>
  </si>
  <si>
    <t>6.2</t>
  </si>
  <si>
    <t>Telha metálica em chapa galvanizada e=0.5mm</t>
  </si>
  <si>
    <t>Subtotal item 6</t>
  </si>
  <si>
    <t>ESQUADRIAS</t>
  </si>
  <si>
    <t>7.1</t>
  </si>
  <si>
    <t>73910/007</t>
  </si>
  <si>
    <t>Porta de madeira (1,00x2,10 m) com bandeira (1,00x0,80 m) - inclusive ferragens, conforme projeto de esquadrias</t>
  </si>
  <si>
    <t>und</t>
  </si>
  <si>
    <t>7.2</t>
  </si>
  <si>
    <t>Porta de madeira (0,90x2,10 m) - inclusive ferragens, conforme projeto de esquadrias</t>
  </si>
  <si>
    <t>7.3</t>
  </si>
  <si>
    <t>74139/002</t>
  </si>
  <si>
    <t xml:space="preserve">Porta de madeira - Banheiros e Sanitários (0,60 m) completa inclusive targeta metálica </t>
  </si>
  <si>
    <t>7.4</t>
  </si>
  <si>
    <t>74139/001</t>
  </si>
  <si>
    <t xml:space="preserve">Porta de madeira - Banheiros e Sanitários (0,80 m)  completa inclusive targeta metálica - WC PNE </t>
  </si>
  <si>
    <t>Subtotal item 7</t>
  </si>
  <si>
    <t>REVESTIMENTOS</t>
  </si>
  <si>
    <t>8.1</t>
  </si>
  <si>
    <t>Chapisco c/ argamassa de cimento e areia s/ peneirar traço 1:3 esp.= 5mm p/ parede</t>
  </si>
  <si>
    <t>8.2</t>
  </si>
  <si>
    <t>73927/001</t>
  </si>
  <si>
    <t>Emboço c/ argamassa de cimento e areia s/ peneirar, traço 1:7</t>
  </si>
  <si>
    <t>8.3</t>
  </si>
  <si>
    <t>Reboco c/argamassa pré-fabricada, adesivo de alta resistência p/tinta epóxi esp= 5mm p/parede</t>
  </si>
  <si>
    <t>8.4</t>
  </si>
  <si>
    <t>73912/001</t>
  </si>
  <si>
    <t>Revestimento cerâmico de paredes PEI IV - cerâmica 20 x 20 cm - incl. rejunte - conforme projeto</t>
  </si>
  <si>
    <t>8.5</t>
  </si>
  <si>
    <t>73925/002</t>
  </si>
  <si>
    <t>Revestimento cerâmico de paredes PEI IV - cerâmica 10 x 10 cm - incl. rejunte - conforme projeto</t>
  </si>
  <si>
    <t>Subtotal item 8</t>
  </si>
  <si>
    <t>PISOS</t>
  </si>
  <si>
    <t>9.1</t>
  </si>
  <si>
    <t>74164/004</t>
  </si>
  <si>
    <t>Lastro de brita graduada apiloada (esp.=6 cm)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</si>
  <si>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</si>
  <si>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</si>
  <si>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</si>
  <si>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</si>
  <si>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</si>
  <si>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</si>
  <si>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</si>
  <si>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9.5</t>
  </si>
  <si>
    <t>73829/001</t>
  </si>
  <si>
    <t xml:space="preserve">Piso cerâmico esmaltado PEI V - 33 x 33 cm - incl. rejunte - conforme projeto </t>
  </si>
  <si>
    <t>Subtotal item 9</t>
  </si>
  <si>
    <t>PINTURA</t>
  </si>
  <si>
    <t>10.1</t>
  </si>
  <si>
    <t>Aplicação de selador acrílico</t>
  </si>
  <si>
    <t>10.2</t>
  </si>
  <si>
    <t>79500/002</t>
  </si>
  <si>
    <t>Demarcação de quadra com tinta acrílica</t>
  </si>
  <si>
    <t>10.3</t>
  </si>
  <si>
    <t>74134/002</t>
  </si>
  <si>
    <t>Emassamento de superfície, com aplicação de 02 demãos de massa acrílica</t>
  </si>
  <si>
    <t>10.4</t>
  </si>
  <si>
    <t>74145/001</t>
  </si>
  <si>
    <t>Esmalte sintético em estrutura de aço carbono 50 micra com revólver</t>
  </si>
  <si>
    <t>10.5</t>
  </si>
  <si>
    <t>73865/001</t>
  </si>
  <si>
    <t>Pintura c/ primer epoxi em estrutura de aço carbono 25 micra com revólver</t>
  </si>
  <si>
    <t>10.6</t>
  </si>
  <si>
    <t>73954/002</t>
  </si>
  <si>
    <t>Pintura de acabamento com aplicação de 02 demaõs de tinta acrílica</t>
  </si>
  <si>
    <t>10.7</t>
  </si>
  <si>
    <t>Pintura de piso com tinta à base de resina epóxi</t>
  </si>
  <si>
    <t>10.8</t>
  </si>
  <si>
    <t>73750/001</t>
  </si>
  <si>
    <t>Pintura em tinta PVA latex (02 demãos), inclusive emassamento</t>
  </si>
  <si>
    <t>Subtotal item 10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</si>
  <si>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</si>
  <si>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</si>
  <si>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</si>
  <si>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</si>
  <si>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</si>
  <si>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</si>
  <si>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</si>
  <si>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</si>
  <si>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</si>
  <si>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</si>
  <si>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</si>
  <si>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11.6</t>
  </si>
  <si>
    <t>Bucha de redução soldável longa 40 mm - 25 mm</t>
  </si>
  <si>
    <t>11.7</t>
  </si>
  <si>
    <t>Caixa d´água em fibra de vidro - cap. 3.000 litros</t>
  </si>
  <si>
    <t>11.8</t>
  </si>
  <si>
    <t>Engate flexível plástico</t>
  </si>
  <si>
    <t>11.9</t>
  </si>
  <si>
    <t>Flange para caixa dágua 25 mm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</si>
  <si>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</si>
  <si>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</si>
  <si>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</si>
  <si>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</si>
  <si>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</si>
  <si>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</si>
  <si>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</si>
  <si>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</si>
  <si>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</si>
  <si>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</si>
  <si>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11.15</t>
  </si>
  <si>
    <t>Joelho de redução 90º soldável 32 mm - 25 mm</t>
  </si>
  <si>
    <t>11.16</t>
  </si>
  <si>
    <t>Joelho de redução 90º soldável com bucha de latão 25 mm - 1/2"</t>
  </si>
  <si>
    <t>11.17</t>
  </si>
  <si>
    <t>Luva de redução soldável 40 mm - 32 mm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</si>
  <si>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</si>
  <si>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</si>
  <si>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</si>
  <si>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</si>
  <si>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</si>
  <si>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</si>
  <si>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</si>
  <si>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74175/001</t>
  </si>
  <si>
    <t>Registro de gaveta c/ canopla cromada (1")</t>
  </si>
  <si>
    <t>11.22</t>
  </si>
  <si>
    <t>74174/001</t>
  </si>
  <si>
    <t>Registro de gaveta c/ canopla cromada (1.1/2")</t>
  </si>
  <si>
    <t>11.23</t>
  </si>
  <si>
    <t>74177/001</t>
  </si>
  <si>
    <t>Registro de gaveta c/ canopla cromada (1/2")</t>
  </si>
  <si>
    <t>11.24</t>
  </si>
  <si>
    <t>74176/001</t>
  </si>
  <si>
    <t>Registro de gaveta c/ canopla cromada (3/4")</t>
  </si>
  <si>
    <t>11.25</t>
  </si>
  <si>
    <t>73975/001</t>
  </si>
  <si>
    <t>Registro de pressão c/ canopla cromada (3/4")</t>
  </si>
  <si>
    <t>11.26</t>
  </si>
  <si>
    <t>Tê 90º soldável - 25 mm</t>
  </si>
  <si>
    <t>11.27</t>
  </si>
  <si>
    <t>Tê 90º soldável - 40 mm</t>
  </si>
  <si>
    <t>11.28</t>
  </si>
  <si>
    <t>Tê 90º soldável - 50 mm</t>
  </si>
  <si>
    <t>11.29</t>
  </si>
  <si>
    <t>Tê de redução 90º soldável 32 mm - 25 mm</t>
  </si>
  <si>
    <t>11.30</t>
  </si>
  <si>
    <t>Tê de redução 90º soldável 50 mm - 40 mm</t>
  </si>
  <si>
    <t>11.31</t>
  </si>
  <si>
    <t>73949/005</t>
  </si>
  <si>
    <t>Torneira cromada para lavatório 1/2"</t>
  </si>
  <si>
    <t>11.32</t>
  </si>
  <si>
    <t>74058/002</t>
  </si>
  <si>
    <t>Torneira de bóia p/caixa d'agua em pvc d = 3/4"</t>
  </si>
  <si>
    <t>11.33</t>
  </si>
  <si>
    <t>75051/001</t>
  </si>
  <si>
    <t>Tubo PVC rígido soldável - 20 mm</t>
  </si>
  <si>
    <t>11.34</t>
  </si>
  <si>
    <t>75051/002</t>
  </si>
  <si>
    <t>Tubo PVC rígido soldável - 25 mm</t>
  </si>
  <si>
    <t>11.35</t>
  </si>
  <si>
    <t>75051/003</t>
  </si>
  <si>
    <t>Tubo PVC rígido soldável - 32 mm</t>
  </si>
  <si>
    <t>11.36</t>
  </si>
  <si>
    <t>75051/004</t>
  </si>
  <si>
    <t>Tubo PVC rígido soldável - 40 mm</t>
  </si>
  <si>
    <t>11.37</t>
  </si>
  <si>
    <t>75051/005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</si>
  <si>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</si>
  <si>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</si>
  <si>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</si>
  <si>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</si>
  <si>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</si>
  <si>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</si>
  <si>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</si>
  <si>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</si>
  <si>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</si>
  <si>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Subtotal item 11</t>
  </si>
  <si>
    <t>INSTALAÇÕES SANITÁRIAS</t>
  </si>
  <si>
    <t>12.1</t>
  </si>
  <si>
    <t>Bucha de redução longa 50 mm - 40 mm</t>
  </si>
  <si>
    <t>12.2</t>
  </si>
  <si>
    <t>74104/001</t>
  </si>
  <si>
    <t>Caixa de inspeção de esgoto sifonada (60x60 cm)</t>
  </si>
  <si>
    <t>12.3</t>
  </si>
  <si>
    <t>Caixa sifonada (100x100x50 mm)</t>
  </si>
  <si>
    <t>12.4</t>
  </si>
  <si>
    <t>Caixa sifonada (150x150x50 mm)</t>
  </si>
  <si>
    <t>12.5</t>
  </si>
  <si>
    <t>Curva 90º curta - 40 mm</t>
  </si>
  <si>
    <t>12.6</t>
  </si>
  <si>
    <t>74198/002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</si>
  <si>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</si>
  <si>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</si>
  <si>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</si>
  <si>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</si>
  <si>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</si>
  <si>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</si>
  <si>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</si>
  <si>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</si>
  <si>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</si>
  <si>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</si>
  <si>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</si>
  <si>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</si>
  <si>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</si>
  <si>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</si>
  <si>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</si>
  <si>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</si>
  <si>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74128/002</t>
  </si>
  <si>
    <t>Sifão de copo para pia e lavatório 1" - 1.1/2"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</si>
  <si>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</si>
  <si>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</si>
  <si>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</si>
  <si>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</si>
  <si>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</si>
  <si>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</si>
  <si>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</si>
  <si>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74165/004</t>
  </si>
  <si>
    <t>Tubo rígido c/ ponta lisa 100 mm</t>
  </si>
  <si>
    <t>12.19</t>
  </si>
  <si>
    <t>74165/001</t>
  </si>
  <si>
    <t>Tubo rígido c/ ponta lisa 40 mm</t>
  </si>
  <si>
    <t>12.20</t>
  </si>
  <si>
    <t>74165/002</t>
  </si>
  <si>
    <t>Tubo rígido c/ ponta lisa 50 mm</t>
  </si>
  <si>
    <t>12.21</t>
  </si>
  <si>
    <t>74127/001</t>
  </si>
  <si>
    <t>Válvula para lavatório e tamque 1"</t>
  </si>
  <si>
    <t>Subtotal item 12</t>
  </si>
  <si>
    <t>DRENAGEM PLUVIAL</t>
  </si>
  <si>
    <t>13.1</t>
  </si>
  <si>
    <t>Calha em chapa de aço galvanizado n° 24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</si>
  <si>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</si>
  <si>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</si>
  <si>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</si>
  <si>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</si>
  <si>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</si>
  <si>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</si>
  <si>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13.5</t>
  </si>
  <si>
    <t>Canaleta de concreto c/ tampa removível em chapa de aço (0,25 x 0,25 x 0,25m)</t>
  </si>
  <si>
    <t>Subtotal item 13</t>
  </si>
  <si>
    <t>INSTALAÇÕES ELÉTRICAS 127/220</t>
  </si>
  <si>
    <t>14.1</t>
  </si>
  <si>
    <t>73861/020</t>
  </si>
  <si>
    <t>Condulete em alumínio tipo T de 3/4", inclusive acessórios</t>
  </si>
  <si>
    <t>14.2</t>
  </si>
  <si>
    <t>73861/011</t>
  </si>
  <si>
    <t>Condulete em alumínio tipo L de 3/4", inclusive acessórios</t>
  </si>
  <si>
    <t>14.3</t>
  </si>
  <si>
    <t>Condulete em alumínio tipo TA de 3/4", inclusive acessórios</t>
  </si>
  <si>
    <t>14.4</t>
  </si>
  <si>
    <t>Condulete em alumínio tipo XA de 3/4", inclusive acessórios</t>
  </si>
  <si>
    <t>14.5</t>
  </si>
  <si>
    <t>Caixa de PVC 4x2", inclusive espelho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</si>
  <si>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</si>
  <si>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</si>
  <si>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</si>
  <si>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</si>
  <si>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14.8</t>
  </si>
  <si>
    <t>Condutor de cobre unipolar, isolação em PVC/70ºC, camada de proteção em PVC, não propagador de chamas, classe de tensão 750V, encordoamento classe 5, flexível, com seção 4 mm²</t>
  </si>
  <si>
    <t>14.9</t>
  </si>
  <si>
    <t>Condutor de cobre unipolar, isolação em PVC/70ºC, camada de proteção em PVC, não propagador de chamas, classe de tensão 750V, encordoamento classe 5, flexível, com seção 16 mm²</t>
  </si>
  <si>
    <t>14.10</t>
  </si>
  <si>
    <t>Condutor de cobre unipolar, isolação em PVC/90ºC, camada de proteção em PVC, não propagador de chamas, classe de tensão 1000V, encordoamento classe 5, flexível, com seção 35 mm²</t>
  </si>
  <si>
    <t>14.11</t>
  </si>
  <si>
    <t>Tomada 2p + t de embutir, 10 A, completa</t>
  </si>
  <si>
    <t>14.12</t>
  </si>
  <si>
    <t>Tomada 2p + t para piso, 10 A, completa</t>
  </si>
  <si>
    <t>14.13</t>
  </si>
  <si>
    <t>Interruptor 1 tecla simples</t>
  </si>
  <si>
    <t>14.14</t>
  </si>
  <si>
    <t>74130/001</t>
  </si>
  <si>
    <t>Disjuntor termomagnetico monopolar 10 A, padrão DIN (linha branca)</t>
  </si>
  <si>
    <t>14.15</t>
  </si>
  <si>
    <t>74130/003</t>
  </si>
  <si>
    <t>Disjuntor termomagnetico binopolar 20 A, padrão DIN (linha branca)</t>
  </si>
  <si>
    <t>14.16</t>
  </si>
  <si>
    <t>Disjuntor termomagnetico binopolar 25 A, padrão DIN (linha branca)</t>
  </si>
  <si>
    <t>14.17</t>
  </si>
  <si>
    <t>74130/006</t>
  </si>
  <si>
    <t>Disjuntor termomagnetico triopolar 150 A, padrão DIN (linha branca)</t>
  </si>
  <si>
    <t>14.18</t>
  </si>
  <si>
    <t>74130/010</t>
  </si>
  <si>
    <t>Disjuntor termomagnetico triopolar 175 A, padrão DIN (linha branca)</t>
  </si>
  <si>
    <t>14.19</t>
  </si>
  <si>
    <t>mercado</t>
  </si>
  <si>
    <t>Dispositivo residual diferencial - DR 125A In 30 mA</t>
  </si>
  <si>
    <t>14.20</t>
  </si>
  <si>
    <t>74131/004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</si>
  <si>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</si>
  <si>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</si>
  <si>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</si>
  <si>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</si>
  <si>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74252/001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</si>
  <si>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</si>
  <si>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</si>
  <si>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</si>
  <si>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</si>
  <si>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</si>
  <si>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</si>
  <si>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</si>
  <si>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</si>
  <si>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</si>
  <si>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</si>
  <si>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</si>
  <si>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</si>
  <si>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73953/006</t>
  </si>
  <si>
    <t>Luminária calha sobrepor p/lamp.fluorescente 2x40w, completa, incl.reator eletronico e lampadas</t>
  </si>
  <si>
    <t>14.29</t>
  </si>
  <si>
    <t>73953/005</t>
  </si>
  <si>
    <t>Luminária calha sobrepor p/lamp.fluorescente 1x40w, completa, incl.reator eletronico e lampadas</t>
  </si>
  <si>
    <t>14.30</t>
  </si>
  <si>
    <t xml:space="preserve">Luminária blindada p/ alta pressão, linha industrial projetor hermético para lâmpada de luz mista de  500 W, com proteção da lâmpada </t>
  </si>
  <si>
    <t>Subtotal item 14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</si>
  <si>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</si>
  <si>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</si>
  <si>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</si>
  <si>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</si>
  <si>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</si>
  <si>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</si>
  <si>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</si>
  <si>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</si>
  <si>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</si>
  <si>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</si>
  <si>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</si>
  <si>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</si>
  <si>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73782/002</t>
  </si>
  <si>
    <t>Terminal de pressão tipo prensa com 4 parafusos</t>
  </si>
  <si>
    <t>Subtotal item 15</t>
  </si>
  <si>
    <t>SERVIÇOS DIVERSOS</t>
  </si>
  <si>
    <t>16.1</t>
  </si>
  <si>
    <t>73787/001</t>
  </si>
  <si>
    <t>Alambrado com tela de arame galvanizado fio 12 bwg, malha 2", revestido em pvc, fixada com tubos de ferro galvanizado 2"</t>
  </si>
  <si>
    <t>16.2</t>
  </si>
  <si>
    <t>74238/002</t>
  </si>
  <si>
    <t>Portão em tubo de ferro galvanizado 2" e tela de arame galvanizado fio 12 bwg, malha 2", revestido em pvc, inclusive dobradiças e fechadura</t>
  </si>
  <si>
    <t>16.3</t>
  </si>
  <si>
    <t>74126/001</t>
  </si>
  <si>
    <t>Bancada em granito cinza andorinha para lavatório com testeiras - espessura 2cm, largura 50 cm, conforme projeto</t>
  </si>
  <si>
    <t>16.4</t>
  </si>
  <si>
    <t>74228/001</t>
  </si>
  <si>
    <t>Banco de concreto armado polido (l=0,45m) sem arestas, conforme projeto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</si>
  <si>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</si>
  <si>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</si>
  <si>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</si>
  <si>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</si>
  <si>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16.7</t>
  </si>
  <si>
    <t>74125/001</t>
  </si>
  <si>
    <t>Espelho plano 4mm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</si>
  <si>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</si>
  <si>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</si>
  <si>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</si>
  <si>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</si>
  <si>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</si>
  <si>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</si>
  <si>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</si>
  <si>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</si>
  <si>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74192/001</t>
  </si>
  <si>
    <t>Soleira em granito cinza andorinha, l = 15 cm, e = 2 cm</t>
  </si>
  <si>
    <t>16.12</t>
  </si>
  <si>
    <t>Limpeza geral</t>
  </si>
  <si>
    <t>Subtotal item 16</t>
  </si>
  <si>
    <t>Custo TOTAL com BDI incluso</t>
  </si>
  <si>
    <t>LUIS CARLOS SCHMULER</t>
  </si>
  <si>
    <t xml:space="preserve"> SÉRGIO ANTÔNIO SILVA TODESCHINI</t>
  </si>
  <si>
    <t>Prefeito do Municipio</t>
  </si>
  <si>
    <t xml:space="preserve">        Engº Civil CREA/SC 016080-8</t>
  </si>
  <si>
    <t>Rua : |Evaldo Assink- Bocaina do Sul - SC  15/01/2014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</si>
</sst>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4" fontId="0" fillId="2" borderId="10" xfId="0" applyNumberFormat="1" applyFill="1" applyBorder="1" applyAlignment="1">
      <alignment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2" fontId="6" fillId="0" borderId="0" xfId="0" applyNumberFormat="1" applyFont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4" xfId="2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4" fontId="6" fillId="0" borderId="14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6" fillId="0" borderId="13" xfId="0" applyFont="1" applyFill="1" applyBorder="1" applyAlignment="1">
      <alignment horizontal="left" vertical="center" wrapText="1"/>
    </xf>
    <xf numFmtId="4" fontId="6" fillId="0" borderId="17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6" fillId="0" borderId="13" xfId="0" applyNumberFormat="1" applyFont="1" applyFill="1" applyBorder="1" applyAlignment="1">
      <alignment horizontal="right" vertical="center" wrapText="1"/>
    </xf>
    <xf numFmtId="4" fontId="0" fillId="0" borderId="0" xfId="0" applyNumberFormat="1" applyBorder="1" applyAlignment="1">
      <alignment vertical="center"/>
    </xf>
    <xf numFmtId="4" fontId="2" fillId="0" borderId="14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" fontId="3" fillId="0" borderId="2" xfId="0" applyNumberFormat="1" applyFont="1" applyBorder="1" applyAlignment="1">
      <alignment horizontal="left" vertical="center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4" fontId="0" fillId="0" borderId="5" xfId="0" applyNumberFormat="1" applyBorder="1" applyAlignment="1">
      <alignment vertical="center"/>
    </xf>
    <xf numFmtId="2" fontId="9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5" fillId="0" borderId="16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4" fontId="5" fillId="0" borderId="16" xfId="0" applyNumberFormat="1" applyFont="1" applyFill="1" applyBorder="1" applyAlignment="1">
      <alignment horizontal="right" vertical="center" wrapText="1"/>
    </xf>
    <xf numFmtId="0" fontId="0" fillId="0" borderId="17" xfId="0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1</xdr:col>
      <xdr:colOff>800100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85725</xdr:rowOff>
    </xdr:from>
    <xdr:to>
      <xdr:col>2</xdr:col>
      <xdr:colOff>723900</xdr:colOff>
      <xdr:row>2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85725"/>
          <a:ext cx="3429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800100</xdr:colOff>
      <xdr:row>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981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85725</xdr:rowOff>
    </xdr:from>
    <xdr:to>
      <xdr:col>2</xdr:col>
      <xdr:colOff>723900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85725"/>
          <a:ext cx="914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3238500</xdr:colOff>
      <xdr:row>232</xdr:row>
      <xdr:rowOff>14655</xdr:rowOff>
    </xdr:from>
    <xdr:to>
      <xdr:col>6</xdr:col>
      <xdr:colOff>197826</xdr:colOff>
      <xdr:row>238</xdr:row>
      <xdr:rowOff>7328</xdr:rowOff>
    </xdr:to>
    <xdr:pic>
      <xdr:nvPicPr>
        <xdr:cNvPr id="6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572000" y="47984020"/>
          <a:ext cx="2916114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abSelected="1" topLeftCell="A218" zoomScale="75" zoomScaleNormal="75" workbookViewId="0">
      <selection activeCell="C244" sqref="C244"/>
    </sheetView>
  </sheetViews>
  <sheetFormatPr defaultRowHeight="15" x14ac:dyDescent="0.25"/>
  <cols>
    <col min="1" max="1" width="6.28515625" style="26" customWidth="1"/>
    <col min="2" max="2" width="13.7109375" style="26" customWidth="1"/>
    <col min="3" max="3" width="62.28515625" style="26" customWidth="1"/>
    <col min="4" max="4" width="4.85546875" style="26" bestFit="1" customWidth="1"/>
    <col min="5" max="5" width="10.42578125" style="54" customWidth="1"/>
    <col min="6" max="6" width="11.7109375" style="54" customWidth="1"/>
    <col min="7" max="7" width="13.5703125" style="54" customWidth="1"/>
    <col min="8" max="8" width="0" style="26" hidden="1" customWidth="1"/>
    <col min="9" max="254" width="9.140625" style="26"/>
    <col min="255" max="255" width="6.28515625" style="26" customWidth="1"/>
    <col min="256" max="256" width="13.7109375" style="26" customWidth="1"/>
    <col min="257" max="257" width="62.28515625" style="26" customWidth="1"/>
    <col min="258" max="258" width="4.85546875" style="26" bestFit="1" customWidth="1"/>
    <col min="259" max="259" width="10.42578125" style="26" customWidth="1"/>
    <col min="260" max="260" width="11.7109375" style="26" customWidth="1"/>
    <col min="261" max="261" width="13.5703125" style="26" customWidth="1"/>
    <col min="262" max="262" width="0" style="26" hidden="1" customWidth="1"/>
    <col min="263" max="510" width="9.140625" style="26"/>
    <col min="511" max="511" width="6.28515625" style="26" customWidth="1"/>
    <col min="512" max="512" width="13.7109375" style="26" customWidth="1"/>
    <col min="513" max="513" width="62.28515625" style="26" customWidth="1"/>
    <col min="514" max="514" width="4.85546875" style="26" bestFit="1" customWidth="1"/>
    <col min="515" max="515" width="10.42578125" style="26" customWidth="1"/>
    <col min="516" max="516" width="11.7109375" style="26" customWidth="1"/>
    <col min="517" max="517" width="13.5703125" style="26" customWidth="1"/>
    <col min="518" max="518" width="0" style="26" hidden="1" customWidth="1"/>
    <col min="519" max="766" width="9.140625" style="26"/>
    <col min="767" max="767" width="6.28515625" style="26" customWidth="1"/>
    <col min="768" max="768" width="13.7109375" style="26" customWidth="1"/>
    <col min="769" max="769" width="62.28515625" style="26" customWidth="1"/>
    <col min="770" max="770" width="4.85546875" style="26" bestFit="1" customWidth="1"/>
    <col min="771" max="771" width="10.42578125" style="26" customWidth="1"/>
    <col min="772" max="772" width="11.7109375" style="26" customWidth="1"/>
    <col min="773" max="773" width="13.5703125" style="26" customWidth="1"/>
    <col min="774" max="774" width="0" style="26" hidden="1" customWidth="1"/>
    <col min="775" max="1022" width="9.140625" style="26"/>
    <col min="1023" max="1023" width="6.28515625" style="26" customWidth="1"/>
    <col min="1024" max="1024" width="13.7109375" style="26" customWidth="1"/>
    <col min="1025" max="1025" width="62.28515625" style="26" customWidth="1"/>
    <col min="1026" max="1026" width="4.85546875" style="26" bestFit="1" customWidth="1"/>
    <col min="1027" max="1027" width="10.42578125" style="26" customWidth="1"/>
    <col min="1028" max="1028" width="11.7109375" style="26" customWidth="1"/>
    <col min="1029" max="1029" width="13.5703125" style="26" customWidth="1"/>
    <col min="1030" max="1030" width="0" style="26" hidden="1" customWidth="1"/>
    <col min="1031" max="1278" width="9.140625" style="26"/>
    <col min="1279" max="1279" width="6.28515625" style="26" customWidth="1"/>
    <col min="1280" max="1280" width="13.7109375" style="26" customWidth="1"/>
    <col min="1281" max="1281" width="62.28515625" style="26" customWidth="1"/>
    <col min="1282" max="1282" width="4.85546875" style="26" bestFit="1" customWidth="1"/>
    <col min="1283" max="1283" width="10.42578125" style="26" customWidth="1"/>
    <col min="1284" max="1284" width="11.7109375" style="26" customWidth="1"/>
    <col min="1285" max="1285" width="13.5703125" style="26" customWidth="1"/>
    <col min="1286" max="1286" width="0" style="26" hidden="1" customWidth="1"/>
    <col min="1287" max="1534" width="9.140625" style="26"/>
    <col min="1535" max="1535" width="6.28515625" style="26" customWidth="1"/>
    <col min="1536" max="1536" width="13.7109375" style="26" customWidth="1"/>
    <col min="1537" max="1537" width="62.28515625" style="26" customWidth="1"/>
    <col min="1538" max="1538" width="4.85546875" style="26" bestFit="1" customWidth="1"/>
    <col min="1539" max="1539" width="10.42578125" style="26" customWidth="1"/>
    <col min="1540" max="1540" width="11.7109375" style="26" customWidth="1"/>
    <col min="1541" max="1541" width="13.5703125" style="26" customWidth="1"/>
    <col min="1542" max="1542" width="0" style="26" hidden="1" customWidth="1"/>
    <col min="1543" max="1790" width="9.140625" style="26"/>
    <col min="1791" max="1791" width="6.28515625" style="26" customWidth="1"/>
    <col min="1792" max="1792" width="13.7109375" style="26" customWidth="1"/>
    <col min="1793" max="1793" width="62.28515625" style="26" customWidth="1"/>
    <col min="1794" max="1794" width="4.85546875" style="26" bestFit="1" customWidth="1"/>
    <col min="1795" max="1795" width="10.42578125" style="26" customWidth="1"/>
    <col min="1796" max="1796" width="11.7109375" style="26" customWidth="1"/>
    <col min="1797" max="1797" width="13.5703125" style="26" customWidth="1"/>
    <col min="1798" max="1798" width="0" style="26" hidden="1" customWidth="1"/>
    <col min="1799" max="2046" width="9.140625" style="26"/>
    <col min="2047" max="2047" width="6.28515625" style="26" customWidth="1"/>
    <col min="2048" max="2048" width="13.7109375" style="26" customWidth="1"/>
    <col min="2049" max="2049" width="62.28515625" style="26" customWidth="1"/>
    <col min="2050" max="2050" width="4.85546875" style="26" bestFit="1" customWidth="1"/>
    <col min="2051" max="2051" width="10.42578125" style="26" customWidth="1"/>
    <col min="2052" max="2052" width="11.7109375" style="26" customWidth="1"/>
    <col min="2053" max="2053" width="13.5703125" style="26" customWidth="1"/>
    <col min="2054" max="2054" width="0" style="26" hidden="1" customWidth="1"/>
    <col min="2055" max="2302" width="9.140625" style="26"/>
    <col min="2303" max="2303" width="6.28515625" style="26" customWidth="1"/>
    <col min="2304" max="2304" width="13.7109375" style="26" customWidth="1"/>
    <col min="2305" max="2305" width="62.28515625" style="26" customWidth="1"/>
    <col min="2306" max="2306" width="4.85546875" style="26" bestFit="1" customWidth="1"/>
    <col min="2307" max="2307" width="10.42578125" style="26" customWidth="1"/>
    <col min="2308" max="2308" width="11.7109375" style="26" customWidth="1"/>
    <col min="2309" max="2309" width="13.5703125" style="26" customWidth="1"/>
    <col min="2310" max="2310" width="0" style="26" hidden="1" customWidth="1"/>
    <col min="2311" max="2558" width="9.140625" style="26"/>
    <col min="2559" max="2559" width="6.28515625" style="26" customWidth="1"/>
    <col min="2560" max="2560" width="13.7109375" style="26" customWidth="1"/>
    <col min="2561" max="2561" width="62.28515625" style="26" customWidth="1"/>
    <col min="2562" max="2562" width="4.85546875" style="26" bestFit="1" customWidth="1"/>
    <col min="2563" max="2563" width="10.42578125" style="26" customWidth="1"/>
    <col min="2564" max="2564" width="11.7109375" style="26" customWidth="1"/>
    <col min="2565" max="2565" width="13.5703125" style="26" customWidth="1"/>
    <col min="2566" max="2566" width="0" style="26" hidden="1" customWidth="1"/>
    <col min="2567" max="2814" width="9.140625" style="26"/>
    <col min="2815" max="2815" width="6.28515625" style="26" customWidth="1"/>
    <col min="2816" max="2816" width="13.7109375" style="26" customWidth="1"/>
    <col min="2817" max="2817" width="62.28515625" style="26" customWidth="1"/>
    <col min="2818" max="2818" width="4.85546875" style="26" bestFit="1" customWidth="1"/>
    <col min="2819" max="2819" width="10.42578125" style="26" customWidth="1"/>
    <col min="2820" max="2820" width="11.7109375" style="26" customWidth="1"/>
    <col min="2821" max="2821" width="13.5703125" style="26" customWidth="1"/>
    <col min="2822" max="2822" width="0" style="26" hidden="1" customWidth="1"/>
    <col min="2823" max="3070" width="9.140625" style="26"/>
    <col min="3071" max="3071" width="6.28515625" style="26" customWidth="1"/>
    <col min="3072" max="3072" width="13.7109375" style="26" customWidth="1"/>
    <col min="3073" max="3073" width="62.28515625" style="26" customWidth="1"/>
    <col min="3074" max="3074" width="4.85546875" style="26" bestFit="1" customWidth="1"/>
    <col min="3075" max="3075" width="10.42578125" style="26" customWidth="1"/>
    <col min="3076" max="3076" width="11.7109375" style="26" customWidth="1"/>
    <col min="3077" max="3077" width="13.5703125" style="26" customWidth="1"/>
    <col min="3078" max="3078" width="0" style="26" hidden="1" customWidth="1"/>
    <col min="3079" max="3326" width="9.140625" style="26"/>
    <col min="3327" max="3327" width="6.28515625" style="26" customWidth="1"/>
    <col min="3328" max="3328" width="13.7109375" style="26" customWidth="1"/>
    <col min="3329" max="3329" width="62.28515625" style="26" customWidth="1"/>
    <col min="3330" max="3330" width="4.85546875" style="26" bestFit="1" customWidth="1"/>
    <col min="3331" max="3331" width="10.42578125" style="26" customWidth="1"/>
    <col min="3332" max="3332" width="11.7109375" style="26" customWidth="1"/>
    <col min="3333" max="3333" width="13.5703125" style="26" customWidth="1"/>
    <col min="3334" max="3334" width="0" style="26" hidden="1" customWidth="1"/>
    <col min="3335" max="3582" width="9.140625" style="26"/>
    <col min="3583" max="3583" width="6.28515625" style="26" customWidth="1"/>
    <col min="3584" max="3584" width="13.7109375" style="26" customWidth="1"/>
    <col min="3585" max="3585" width="62.28515625" style="26" customWidth="1"/>
    <col min="3586" max="3586" width="4.85546875" style="26" bestFit="1" customWidth="1"/>
    <col min="3587" max="3587" width="10.42578125" style="26" customWidth="1"/>
    <col min="3588" max="3588" width="11.7109375" style="26" customWidth="1"/>
    <col min="3589" max="3589" width="13.5703125" style="26" customWidth="1"/>
    <col min="3590" max="3590" width="0" style="26" hidden="1" customWidth="1"/>
    <col min="3591" max="3838" width="9.140625" style="26"/>
    <col min="3839" max="3839" width="6.28515625" style="26" customWidth="1"/>
    <col min="3840" max="3840" width="13.7109375" style="26" customWidth="1"/>
    <col min="3841" max="3841" width="62.28515625" style="26" customWidth="1"/>
    <col min="3842" max="3842" width="4.85546875" style="26" bestFit="1" customWidth="1"/>
    <col min="3843" max="3843" width="10.42578125" style="26" customWidth="1"/>
    <col min="3844" max="3844" width="11.7109375" style="26" customWidth="1"/>
    <col min="3845" max="3845" width="13.5703125" style="26" customWidth="1"/>
    <col min="3846" max="3846" width="0" style="26" hidden="1" customWidth="1"/>
    <col min="3847" max="4094" width="9.140625" style="26"/>
    <col min="4095" max="4095" width="6.28515625" style="26" customWidth="1"/>
    <col min="4096" max="4096" width="13.7109375" style="26" customWidth="1"/>
    <col min="4097" max="4097" width="62.28515625" style="26" customWidth="1"/>
    <col min="4098" max="4098" width="4.85546875" style="26" bestFit="1" customWidth="1"/>
    <col min="4099" max="4099" width="10.42578125" style="26" customWidth="1"/>
    <col min="4100" max="4100" width="11.7109375" style="26" customWidth="1"/>
    <col min="4101" max="4101" width="13.5703125" style="26" customWidth="1"/>
    <col min="4102" max="4102" width="0" style="26" hidden="1" customWidth="1"/>
    <col min="4103" max="4350" width="9.140625" style="26"/>
    <col min="4351" max="4351" width="6.28515625" style="26" customWidth="1"/>
    <col min="4352" max="4352" width="13.7109375" style="26" customWidth="1"/>
    <col min="4353" max="4353" width="62.28515625" style="26" customWidth="1"/>
    <col min="4354" max="4354" width="4.85546875" style="26" bestFit="1" customWidth="1"/>
    <col min="4355" max="4355" width="10.42578125" style="26" customWidth="1"/>
    <col min="4356" max="4356" width="11.7109375" style="26" customWidth="1"/>
    <col min="4357" max="4357" width="13.5703125" style="26" customWidth="1"/>
    <col min="4358" max="4358" width="0" style="26" hidden="1" customWidth="1"/>
    <col min="4359" max="4606" width="9.140625" style="26"/>
    <col min="4607" max="4607" width="6.28515625" style="26" customWidth="1"/>
    <col min="4608" max="4608" width="13.7109375" style="26" customWidth="1"/>
    <col min="4609" max="4609" width="62.28515625" style="26" customWidth="1"/>
    <col min="4610" max="4610" width="4.85546875" style="26" bestFit="1" customWidth="1"/>
    <col min="4611" max="4611" width="10.42578125" style="26" customWidth="1"/>
    <col min="4612" max="4612" width="11.7109375" style="26" customWidth="1"/>
    <col min="4613" max="4613" width="13.5703125" style="26" customWidth="1"/>
    <col min="4614" max="4614" width="0" style="26" hidden="1" customWidth="1"/>
    <col min="4615" max="4862" width="9.140625" style="26"/>
    <col min="4863" max="4863" width="6.28515625" style="26" customWidth="1"/>
    <col min="4864" max="4864" width="13.7109375" style="26" customWidth="1"/>
    <col min="4865" max="4865" width="62.28515625" style="26" customWidth="1"/>
    <col min="4866" max="4866" width="4.85546875" style="26" bestFit="1" customWidth="1"/>
    <col min="4867" max="4867" width="10.42578125" style="26" customWidth="1"/>
    <col min="4868" max="4868" width="11.7109375" style="26" customWidth="1"/>
    <col min="4869" max="4869" width="13.5703125" style="26" customWidth="1"/>
    <col min="4870" max="4870" width="0" style="26" hidden="1" customWidth="1"/>
    <col min="4871" max="5118" width="9.140625" style="26"/>
    <col min="5119" max="5119" width="6.28515625" style="26" customWidth="1"/>
    <col min="5120" max="5120" width="13.7109375" style="26" customWidth="1"/>
    <col min="5121" max="5121" width="62.28515625" style="26" customWidth="1"/>
    <col min="5122" max="5122" width="4.85546875" style="26" bestFit="1" customWidth="1"/>
    <col min="5123" max="5123" width="10.42578125" style="26" customWidth="1"/>
    <col min="5124" max="5124" width="11.7109375" style="26" customWidth="1"/>
    <col min="5125" max="5125" width="13.5703125" style="26" customWidth="1"/>
    <col min="5126" max="5126" width="0" style="26" hidden="1" customWidth="1"/>
    <col min="5127" max="5374" width="9.140625" style="26"/>
    <col min="5375" max="5375" width="6.28515625" style="26" customWidth="1"/>
    <col min="5376" max="5376" width="13.7109375" style="26" customWidth="1"/>
    <col min="5377" max="5377" width="62.28515625" style="26" customWidth="1"/>
    <col min="5378" max="5378" width="4.85546875" style="26" bestFit="1" customWidth="1"/>
    <col min="5379" max="5379" width="10.42578125" style="26" customWidth="1"/>
    <col min="5380" max="5380" width="11.7109375" style="26" customWidth="1"/>
    <col min="5381" max="5381" width="13.5703125" style="26" customWidth="1"/>
    <col min="5382" max="5382" width="0" style="26" hidden="1" customWidth="1"/>
    <col min="5383" max="5630" width="9.140625" style="26"/>
    <col min="5631" max="5631" width="6.28515625" style="26" customWidth="1"/>
    <col min="5632" max="5632" width="13.7109375" style="26" customWidth="1"/>
    <col min="5633" max="5633" width="62.28515625" style="26" customWidth="1"/>
    <col min="5634" max="5634" width="4.85546875" style="26" bestFit="1" customWidth="1"/>
    <col min="5635" max="5635" width="10.42578125" style="26" customWidth="1"/>
    <col min="5636" max="5636" width="11.7109375" style="26" customWidth="1"/>
    <col min="5637" max="5637" width="13.5703125" style="26" customWidth="1"/>
    <col min="5638" max="5638" width="0" style="26" hidden="1" customWidth="1"/>
    <col min="5639" max="5886" width="9.140625" style="26"/>
    <col min="5887" max="5887" width="6.28515625" style="26" customWidth="1"/>
    <col min="5888" max="5888" width="13.7109375" style="26" customWidth="1"/>
    <col min="5889" max="5889" width="62.28515625" style="26" customWidth="1"/>
    <col min="5890" max="5890" width="4.85546875" style="26" bestFit="1" customWidth="1"/>
    <col min="5891" max="5891" width="10.42578125" style="26" customWidth="1"/>
    <col min="5892" max="5892" width="11.7109375" style="26" customWidth="1"/>
    <col min="5893" max="5893" width="13.5703125" style="26" customWidth="1"/>
    <col min="5894" max="5894" width="0" style="26" hidden="1" customWidth="1"/>
    <col min="5895" max="6142" width="9.140625" style="26"/>
    <col min="6143" max="6143" width="6.28515625" style="26" customWidth="1"/>
    <col min="6144" max="6144" width="13.7109375" style="26" customWidth="1"/>
    <col min="6145" max="6145" width="62.28515625" style="26" customWidth="1"/>
    <col min="6146" max="6146" width="4.85546875" style="26" bestFit="1" customWidth="1"/>
    <col min="6147" max="6147" width="10.42578125" style="26" customWidth="1"/>
    <col min="6148" max="6148" width="11.7109375" style="26" customWidth="1"/>
    <col min="6149" max="6149" width="13.5703125" style="26" customWidth="1"/>
    <col min="6150" max="6150" width="0" style="26" hidden="1" customWidth="1"/>
    <col min="6151" max="6398" width="9.140625" style="26"/>
    <col min="6399" max="6399" width="6.28515625" style="26" customWidth="1"/>
    <col min="6400" max="6400" width="13.7109375" style="26" customWidth="1"/>
    <col min="6401" max="6401" width="62.28515625" style="26" customWidth="1"/>
    <col min="6402" max="6402" width="4.85546875" style="26" bestFit="1" customWidth="1"/>
    <col min="6403" max="6403" width="10.42578125" style="26" customWidth="1"/>
    <col min="6404" max="6404" width="11.7109375" style="26" customWidth="1"/>
    <col min="6405" max="6405" width="13.5703125" style="26" customWidth="1"/>
    <col min="6406" max="6406" width="0" style="26" hidden="1" customWidth="1"/>
    <col min="6407" max="6654" width="9.140625" style="26"/>
    <col min="6655" max="6655" width="6.28515625" style="26" customWidth="1"/>
    <col min="6656" max="6656" width="13.7109375" style="26" customWidth="1"/>
    <col min="6657" max="6657" width="62.28515625" style="26" customWidth="1"/>
    <col min="6658" max="6658" width="4.85546875" style="26" bestFit="1" customWidth="1"/>
    <col min="6659" max="6659" width="10.42578125" style="26" customWidth="1"/>
    <col min="6660" max="6660" width="11.7109375" style="26" customWidth="1"/>
    <col min="6661" max="6661" width="13.5703125" style="26" customWidth="1"/>
    <col min="6662" max="6662" width="0" style="26" hidden="1" customWidth="1"/>
    <col min="6663" max="6910" width="9.140625" style="26"/>
    <col min="6911" max="6911" width="6.28515625" style="26" customWidth="1"/>
    <col min="6912" max="6912" width="13.7109375" style="26" customWidth="1"/>
    <col min="6913" max="6913" width="62.28515625" style="26" customWidth="1"/>
    <col min="6914" max="6914" width="4.85546875" style="26" bestFit="1" customWidth="1"/>
    <col min="6915" max="6915" width="10.42578125" style="26" customWidth="1"/>
    <col min="6916" max="6916" width="11.7109375" style="26" customWidth="1"/>
    <col min="6917" max="6917" width="13.5703125" style="26" customWidth="1"/>
    <col min="6918" max="6918" width="0" style="26" hidden="1" customWidth="1"/>
    <col min="6919" max="7166" width="9.140625" style="26"/>
    <col min="7167" max="7167" width="6.28515625" style="26" customWidth="1"/>
    <col min="7168" max="7168" width="13.7109375" style="26" customWidth="1"/>
    <col min="7169" max="7169" width="62.28515625" style="26" customWidth="1"/>
    <col min="7170" max="7170" width="4.85546875" style="26" bestFit="1" customWidth="1"/>
    <col min="7171" max="7171" width="10.42578125" style="26" customWidth="1"/>
    <col min="7172" max="7172" width="11.7109375" style="26" customWidth="1"/>
    <col min="7173" max="7173" width="13.5703125" style="26" customWidth="1"/>
    <col min="7174" max="7174" width="0" style="26" hidden="1" customWidth="1"/>
    <col min="7175" max="7422" width="9.140625" style="26"/>
    <col min="7423" max="7423" width="6.28515625" style="26" customWidth="1"/>
    <col min="7424" max="7424" width="13.7109375" style="26" customWidth="1"/>
    <col min="7425" max="7425" width="62.28515625" style="26" customWidth="1"/>
    <col min="7426" max="7426" width="4.85546875" style="26" bestFit="1" customWidth="1"/>
    <col min="7427" max="7427" width="10.42578125" style="26" customWidth="1"/>
    <col min="7428" max="7428" width="11.7109375" style="26" customWidth="1"/>
    <col min="7429" max="7429" width="13.5703125" style="26" customWidth="1"/>
    <col min="7430" max="7430" width="0" style="26" hidden="1" customWidth="1"/>
    <col min="7431" max="7678" width="9.140625" style="26"/>
    <col min="7679" max="7679" width="6.28515625" style="26" customWidth="1"/>
    <col min="7680" max="7680" width="13.7109375" style="26" customWidth="1"/>
    <col min="7681" max="7681" width="62.28515625" style="26" customWidth="1"/>
    <col min="7682" max="7682" width="4.85546875" style="26" bestFit="1" customWidth="1"/>
    <col min="7683" max="7683" width="10.42578125" style="26" customWidth="1"/>
    <col min="7684" max="7684" width="11.7109375" style="26" customWidth="1"/>
    <col min="7685" max="7685" width="13.5703125" style="26" customWidth="1"/>
    <col min="7686" max="7686" width="0" style="26" hidden="1" customWidth="1"/>
    <col min="7687" max="7934" width="9.140625" style="26"/>
    <col min="7935" max="7935" width="6.28515625" style="26" customWidth="1"/>
    <col min="7936" max="7936" width="13.7109375" style="26" customWidth="1"/>
    <col min="7937" max="7937" width="62.28515625" style="26" customWidth="1"/>
    <col min="7938" max="7938" width="4.85546875" style="26" bestFit="1" customWidth="1"/>
    <col min="7939" max="7939" width="10.42578125" style="26" customWidth="1"/>
    <col min="7940" max="7940" width="11.7109375" style="26" customWidth="1"/>
    <col min="7941" max="7941" width="13.5703125" style="26" customWidth="1"/>
    <col min="7942" max="7942" width="0" style="26" hidden="1" customWidth="1"/>
    <col min="7943" max="8190" width="9.140625" style="26"/>
    <col min="8191" max="8191" width="6.28515625" style="26" customWidth="1"/>
    <col min="8192" max="8192" width="13.7109375" style="26" customWidth="1"/>
    <col min="8193" max="8193" width="62.28515625" style="26" customWidth="1"/>
    <col min="8194" max="8194" width="4.85546875" style="26" bestFit="1" customWidth="1"/>
    <col min="8195" max="8195" width="10.42578125" style="26" customWidth="1"/>
    <col min="8196" max="8196" width="11.7109375" style="26" customWidth="1"/>
    <col min="8197" max="8197" width="13.5703125" style="26" customWidth="1"/>
    <col min="8198" max="8198" width="0" style="26" hidden="1" customWidth="1"/>
    <col min="8199" max="8446" width="9.140625" style="26"/>
    <col min="8447" max="8447" width="6.28515625" style="26" customWidth="1"/>
    <col min="8448" max="8448" width="13.7109375" style="26" customWidth="1"/>
    <col min="8449" max="8449" width="62.28515625" style="26" customWidth="1"/>
    <col min="8450" max="8450" width="4.85546875" style="26" bestFit="1" customWidth="1"/>
    <col min="8451" max="8451" width="10.42578125" style="26" customWidth="1"/>
    <col min="8452" max="8452" width="11.7109375" style="26" customWidth="1"/>
    <col min="8453" max="8453" width="13.5703125" style="26" customWidth="1"/>
    <col min="8454" max="8454" width="0" style="26" hidden="1" customWidth="1"/>
    <col min="8455" max="8702" width="9.140625" style="26"/>
    <col min="8703" max="8703" width="6.28515625" style="26" customWidth="1"/>
    <col min="8704" max="8704" width="13.7109375" style="26" customWidth="1"/>
    <col min="8705" max="8705" width="62.28515625" style="26" customWidth="1"/>
    <col min="8706" max="8706" width="4.85546875" style="26" bestFit="1" customWidth="1"/>
    <col min="8707" max="8707" width="10.42578125" style="26" customWidth="1"/>
    <col min="8708" max="8708" width="11.7109375" style="26" customWidth="1"/>
    <col min="8709" max="8709" width="13.5703125" style="26" customWidth="1"/>
    <col min="8710" max="8710" width="0" style="26" hidden="1" customWidth="1"/>
    <col min="8711" max="8958" width="9.140625" style="26"/>
    <col min="8959" max="8959" width="6.28515625" style="26" customWidth="1"/>
    <col min="8960" max="8960" width="13.7109375" style="26" customWidth="1"/>
    <col min="8961" max="8961" width="62.28515625" style="26" customWidth="1"/>
    <col min="8962" max="8962" width="4.85546875" style="26" bestFit="1" customWidth="1"/>
    <col min="8963" max="8963" width="10.42578125" style="26" customWidth="1"/>
    <col min="8964" max="8964" width="11.7109375" style="26" customWidth="1"/>
    <col min="8965" max="8965" width="13.5703125" style="26" customWidth="1"/>
    <col min="8966" max="8966" width="0" style="26" hidden="1" customWidth="1"/>
    <col min="8967" max="9214" width="9.140625" style="26"/>
    <col min="9215" max="9215" width="6.28515625" style="26" customWidth="1"/>
    <col min="9216" max="9216" width="13.7109375" style="26" customWidth="1"/>
    <col min="9217" max="9217" width="62.28515625" style="26" customWidth="1"/>
    <col min="9218" max="9218" width="4.85546875" style="26" bestFit="1" customWidth="1"/>
    <col min="9219" max="9219" width="10.42578125" style="26" customWidth="1"/>
    <col min="9220" max="9220" width="11.7109375" style="26" customWidth="1"/>
    <col min="9221" max="9221" width="13.5703125" style="26" customWidth="1"/>
    <col min="9222" max="9222" width="0" style="26" hidden="1" customWidth="1"/>
    <col min="9223" max="9470" width="9.140625" style="26"/>
    <col min="9471" max="9471" width="6.28515625" style="26" customWidth="1"/>
    <col min="9472" max="9472" width="13.7109375" style="26" customWidth="1"/>
    <col min="9473" max="9473" width="62.28515625" style="26" customWidth="1"/>
    <col min="9474" max="9474" width="4.85546875" style="26" bestFit="1" customWidth="1"/>
    <col min="9475" max="9475" width="10.42578125" style="26" customWidth="1"/>
    <col min="9476" max="9476" width="11.7109375" style="26" customWidth="1"/>
    <col min="9477" max="9477" width="13.5703125" style="26" customWidth="1"/>
    <col min="9478" max="9478" width="0" style="26" hidden="1" customWidth="1"/>
    <col min="9479" max="9726" width="9.140625" style="26"/>
    <col min="9727" max="9727" width="6.28515625" style="26" customWidth="1"/>
    <col min="9728" max="9728" width="13.7109375" style="26" customWidth="1"/>
    <col min="9729" max="9729" width="62.28515625" style="26" customWidth="1"/>
    <col min="9730" max="9730" width="4.85546875" style="26" bestFit="1" customWidth="1"/>
    <col min="9731" max="9731" width="10.42578125" style="26" customWidth="1"/>
    <col min="9732" max="9732" width="11.7109375" style="26" customWidth="1"/>
    <col min="9733" max="9733" width="13.5703125" style="26" customWidth="1"/>
    <col min="9734" max="9734" width="0" style="26" hidden="1" customWidth="1"/>
    <col min="9735" max="9982" width="9.140625" style="26"/>
    <col min="9983" max="9983" width="6.28515625" style="26" customWidth="1"/>
    <col min="9984" max="9984" width="13.7109375" style="26" customWidth="1"/>
    <col min="9985" max="9985" width="62.28515625" style="26" customWidth="1"/>
    <col min="9986" max="9986" width="4.85546875" style="26" bestFit="1" customWidth="1"/>
    <col min="9987" max="9987" width="10.42578125" style="26" customWidth="1"/>
    <col min="9988" max="9988" width="11.7109375" style="26" customWidth="1"/>
    <col min="9989" max="9989" width="13.5703125" style="26" customWidth="1"/>
    <col min="9990" max="9990" width="0" style="26" hidden="1" customWidth="1"/>
    <col min="9991" max="10238" width="9.140625" style="26"/>
    <col min="10239" max="10239" width="6.28515625" style="26" customWidth="1"/>
    <col min="10240" max="10240" width="13.7109375" style="26" customWidth="1"/>
    <col min="10241" max="10241" width="62.28515625" style="26" customWidth="1"/>
    <col min="10242" max="10242" width="4.85546875" style="26" bestFit="1" customWidth="1"/>
    <col min="10243" max="10243" width="10.42578125" style="26" customWidth="1"/>
    <col min="10244" max="10244" width="11.7109375" style="26" customWidth="1"/>
    <col min="10245" max="10245" width="13.5703125" style="26" customWidth="1"/>
    <col min="10246" max="10246" width="0" style="26" hidden="1" customWidth="1"/>
    <col min="10247" max="10494" width="9.140625" style="26"/>
    <col min="10495" max="10495" width="6.28515625" style="26" customWidth="1"/>
    <col min="10496" max="10496" width="13.7109375" style="26" customWidth="1"/>
    <col min="10497" max="10497" width="62.28515625" style="26" customWidth="1"/>
    <col min="10498" max="10498" width="4.85546875" style="26" bestFit="1" customWidth="1"/>
    <col min="10499" max="10499" width="10.42578125" style="26" customWidth="1"/>
    <col min="10500" max="10500" width="11.7109375" style="26" customWidth="1"/>
    <col min="10501" max="10501" width="13.5703125" style="26" customWidth="1"/>
    <col min="10502" max="10502" width="0" style="26" hidden="1" customWidth="1"/>
    <col min="10503" max="10750" width="9.140625" style="26"/>
    <col min="10751" max="10751" width="6.28515625" style="26" customWidth="1"/>
    <col min="10752" max="10752" width="13.7109375" style="26" customWidth="1"/>
    <col min="10753" max="10753" width="62.28515625" style="26" customWidth="1"/>
    <col min="10754" max="10754" width="4.85546875" style="26" bestFit="1" customWidth="1"/>
    <col min="10755" max="10755" width="10.42578125" style="26" customWidth="1"/>
    <col min="10756" max="10756" width="11.7109375" style="26" customWidth="1"/>
    <col min="10757" max="10757" width="13.5703125" style="26" customWidth="1"/>
    <col min="10758" max="10758" width="0" style="26" hidden="1" customWidth="1"/>
    <col min="10759" max="11006" width="9.140625" style="26"/>
    <col min="11007" max="11007" width="6.28515625" style="26" customWidth="1"/>
    <col min="11008" max="11008" width="13.7109375" style="26" customWidth="1"/>
    <col min="11009" max="11009" width="62.28515625" style="26" customWidth="1"/>
    <col min="11010" max="11010" width="4.85546875" style="26" bestFit="1" customWidth="1"/>
    <col min="11011" max="11011" width="10.42578125" style="26" customWidth="1"/>
    <col min="11012" max="11012" width="11.7109375" style="26" customWidth="1"/>
    <col min="11013" max="11013" width="13.5703125" style="26" customWidth="1"/>
    <col min="11014" max="11014" width="0" style="26" hidden="1" customWidth="1"/>
    <col min="11015" max="11262" width="9.140625" style="26"/>
    <col min="11263" max="11263" width="6.28515625" style="26" customWidth="1"/>
    <col min="11264" max="11264" width="13.7109375" style="26" customWidth="1"/>
    <col min="11265" max="11265" width="62.28515625" style="26" customWidth="1"/>
    <col min="11266" max="11266" width="4.85546875" style="26" bestFit="1" customWidth="1"/>
    <col min="11267" max="11267" width="10.42578125" style="26" customWidth="1"/>
    <col min="11268" max="11268" width="11.7109375" style="26" customWidth="1"/>
    <col min="11269" max="11269" width="13.5703125" style="26" customWidth="1"/>
    <col min="11270" max="11270" width="0" style="26" hidden="1" customWidth="1"/>
    <col min="11271" max="11518" width="9.140625" style="26"/>
    <col min="11519" max="11519" width="6.28515625" style="26" customWidth="1"/>
    <col min="11520" max="11520" width="13.7109375" style="26" customWidth="1"/>
    <col min="11521" max="11521" width="62.28515625" style="26" customWidth="1"/>
    <col min="11522" max="11522" width="4.85546875" style="26" bestFit="1" customWidth="1"/>
    <col min="11523" max="11523" width="10.42578125" style="26" customWidth="1"/>
    <col min="11524" max="11524" width="11.7109375" style="26" customWidth="1"/>
    <col min="11525" max="11525" width="13.5703125" style="26" customWidth="1"/>
    <col min="11526" max="11526" width="0" style="26" hidden="1" customWidth="1"/>
    <col min="11527" max="11774" width="9.140625" style="26"/>
    <col min="11775" max="11775" width="6.28515625" style="26" customWidth="1"/>
    <col min="11776" max="11776" width="13.7109375" style="26" customWidth="1"/>
    <col min="11777" max="11777" width="62.28515625" style="26" customWidth="1"/>
    <col min="11778" max="11778" width="4.85546875" style="26" bestFit="1" customWidth="1"/>
    <col min="11779" max="11779" width="10.42578125" style="26" customWidth="1"/>
    <col min="11780" max="11780" width="11.7109375" style="26" customWidth="1"/>
    <col min="11781" max="11781" width="13.5703125" style="26" customWidth="1"/>
    <col min="11782" max="11782" width="0" style="26" hidden="1" customWidth="1"/>
    <col min="11783" max="12030" width="9.140625" style="26"/>
    <col min="12031" max="12031" width="6.28515625" style="26" customWidth="1"/>
    <col min="12032" max="12032" width="13.7109375" style="26" customWidth="1"/>
    <col min="12033" max="12033" width="62.28515625" style="26" customWidth="1"/>
    <col min="12034" max="12034" width="4.85546875" style="26" bestFit="1" customWidth="1"/>
    <col min="12035" max="12035" width="10.42578125" style="26" customWidth="1"/>
    <col min="12036" max="12036" width="11.7109375" style="26" customWidth="1"/>
    <col min="12037" max="12037" width="13.5703125" style="26" customWidth="1"/>
    <col min="12038" max="12038" width="0" style="26" hidden="1" customWidth="1"/>
    <col min="12039" max="12286" width="9.140625" style="26"/>
    <col min="12287" max="12287" width="6.28515625" style="26" customWidth="1"/>
    <col min="12288" max="12288" width="13.7109375" style="26" customWidth="1"/>
    <col min="12289" max="12289" width="62.28515625" style="26" customWidth="1"/>
    <col min="12290" max="12290" width="4.85546875" style="26" bestFit="1" customWidth="1"/>
    <col min="12291" max="12291" width="10.42578125" style="26" customWidth="1"/>
    <col min="12292" max="12292" width="11.7109375" style="26" customWidth="1"/>
    <col min="12293" max="12293" width="13.5703125" style="26" customWidth="1"/>
    <col min="12294" max="12294" width="0" style="26" hidden="1" customWidth="1"/>
    <col min="12295" max="12542" width="9.140625" style="26"/>
    <col min="12543" max="12543" width="6.28515625" style="26" customWidth="1"/>
    <col min="12544" max="12544" width="13.7109375" style="26" customWidth="1"/>
    <col min="12545" max="12545" width="62.28515625" style="26" customWidth="1"/>
    <col min="12546" max="12546" width="4.85546875" style="26" bestFit="1" customWidth="1"/>
    <col min="12547" max="12547" width="10.42578125" style="26" customWidth="1"/>
    <col min="12548" max="12548" width="11.7109375" style="26" customWidth="1"/>
    <col min="12549" max="12549" width="13.5703125" style="26" customWidth="1"/>
    <col min="12550" max="12550" width="0" style="26" hidden="1" customWidth="1"/>
    <col min="12551" max="12798" width="9.140625" style="26"/>
    <col min="12799" max="12799" width="6.28515625" style="26" customWidth="1"/>
    <col min="12800" max="12800" width="13.7109375" style="26" customWidth="1"/>
    <col min="12801" max="12801" width="62.28515625" style="26" customWidth="1"/>
    <col min="12802" max="12802" width="4.85546875" style="26" bestFit="1" customWidth="1"/>
    <col min="12803" max="12803" width="10.42578125" style="26" customWidth="1"/>
    <col min="12804" max="12804" width="11.7109375" style="26" customWidth="1"/>
    <col min="12805" max="12805" width="13.5703125" style="26" customWidth="1"/>
    <col min="12806" max="12806" width="0" style="26" hidden="1" customWidth="1"/>
    <col min="12807" max="13054" width="9.140625" style="26"/>
    <col min="13055" max="13055" width="6.28515625" style="26" customWidth="1"/>
    <col min="13056" max="13056" width="13.7109375" style="26" customWidth="1"/>
    <col min="13057" max="13057" width="62.28515625" style="26" customWidth="1"/>
    <col min="13058" max="13058" width="4.85546875" style="26" bestFit="1" customWidth="1"/>
    <col min="13059" max="13059" width="10.42578125" style="26" customWidth="1"/>
    <col min="13060" max="13060" width="11.7109375" style="26" customWidth="1"/>
    <col min="13061" max="13061" width="13.5703125" style="26" customWidth="1"/>
    <col min="13062" max="13062" width="0" style="26" hidden="1" customWidth="1"/>
    <col min="13063" max="13310" width="9.140625" style="26"/>
    <col min="13311" max="13311" width="6.28515625" style="26" customWidth="1"/>
    <col min="13312" max="13312" width="13.7109375" style="26" customWidth="1"/>
    <col min="13313" max="13313" width="62.28515625" style="26" customWidth="1"/>
    <col min="13314" max="13314" width="4.85546875" style="26" bestFit="1" customWidth="1"/>
    <col min="13315" max="13315" width="10.42578125" style="26" customWidth="1"/>
    <col min="13316" max="13316" width="11.7109375" style="26" customWidth="1"/>
    <col min="13317" max="13317" width="13.5703125" style="26" customWidth="1"/>
    <col min="13318" max="13318" width="0" style="26" hidden="1" customWidth="1"/>
    <col min="13319" max="13566" width="9.140625" style="26"/>
    <col min="13567" max="13567" width="6.28515625" style="26" customWidth="1"/>
    <col min="13568" max="13568" width="13.7109375" style="26" customWidth="1"/>
    <col min="13569" max="13569" width="62.28515625" style="26" customWidth="1"/>
    <col min="13570" max="13570" width="4.85546875" style="26" bestFit="1" customWidth="1"/>
    <col min="13571" max="13571" width="10.42578125" style="26" customWidth="1"/>
    <col min="13572" max="13572" width="11.7109375" style="26" customWidth="1"/>
    <col min="13573" max="13573" width="13.5703125" style="26" customWidth="1"/>
    <col min="13574" max="13574" width="0" style="26" hidden="1" customWidth="1"/>
    <col min="13575" max="13822" width="9.140625" style="26"/>
    <col min="13823" max="13823" width="6.28515625" style="26" customWidth="1"/>
    <col min="13824" max="13824" width="13.7109375" style="26" customWidth="1"/>
    <col min="13825" max="13825" width="62.28515625" style="26" customWidth="1"/>
    <col min="13826" max="13826" width="4.85546875" style="26" bestFit="1" customWidth="1"/>
    <col min="13827" max="13827" width="10.42578125" style="26" customWidth="1"/>
    <col min="13828" max="13828" width="11.7109375" style="26" customWidth="1"/>
    <col min="13829" max="13829" width="13.5703125" style="26" customWidth="1"/>
    <col min="13830" max="13830" width="0" style="26" hidden="1" customWidth="1"/>
    <col min="13831" max="14078" width="9.140625" style="26"/>
    <col min="14079" max="14079" width="6.28515625" style="26" customWidth="1"/>
    <col min="14080" max="14080" width="13.7109375" style="26" customWidth="1"/>
    <col min="14081" max="14081" width="62.28515625" style="26" customWidth="1"/>
    <col min="14082" max="14082" width="4.85546875" style="26" bestFit="1" customWidth="1"/>
    <col min="14083" max="14083" width="10.42578125" style="26" customWidth="1"/>
    <col min="14084" max="14084" width="11.7109375" style="26" customWidth="1"/>
    <col min="14085" max="14085" width="13.5703125" style="26" customWidth="1"/>
    <col min="14086" max="14086" width="0" style="26" hidden="1" customWidth="1"/>
    <col min="14087" max="14334" width="9.140625" style="26"/>
    <col min="14335" max="14335" width="6.28515625" style="26" customWidth="1"/>
    <col min="14336" max="14336" width="13.7109375" style="26" customWidth="1"/>
    <col min="14337" max="14337" width="62.28515625" style="26" customWidth="1"/>
    <col min="14338" max="14338" width="4.85546875" style="26" bestFit="1" customWidth="1"/>
    <col min="14339" max="14339" width="10.42578125" style="26" customWidth="1"/>
    <col min="14340" max="14340" width="11.7109375" style="26" customWidth="1"/>
    <col min="14341" max="14341" width="13.5703125" style="26" customWidth="1"/>
    <col min="14342" max="14342" width="0" style="26" hidden="1" customWidth="1"/>
    <col min="14343" max="14590" width="9.140625" style="26"/>
    <col min="14591" max="14591" width="6.28515625" style="26" customWidth="1"/>
    <col min="14592" max="14592" width="13.7109375" style="26" customWidth="1"/>
    <col min="14593" max="14593" width="62.28515625" style="26" customWidth="1"/>
    <col min="14594" max="14594" width="4.85546875" style="26" bestFit="1" customWidth="1"/>
    <col min="14595" max="14595" width="10.42578125" style="26" customWidth="1"/>
    <col min="14596" max="14596" width="11.7109375" style="26" customWidth="1"/>
    <col min="14597" max="14597" width="13.5703125" style="26" customWidth="1"/>
    <col min="14598" max="14598" width="0" style="26" hidden="1" customWidth="1"/>
    <col min="14599" max="14846" width="9.140625" style="26"/>
    <col min="14847" max="14847" width="6.28515625" style="26" customWidth="1"/>
    <col min="14848" max="14848" width="13.7109375" style="26" customWidth="1"/>
    <col min="14849" max="14849" width="62.28515625" style="26" customWidth="1"/>
    <col min="14850" max="14850" width="4.85546875" style="26" bestFit="1" customWidth="1"/>
    <col min="14851" max="14851" width="10.42578125" style="26" customWidth="1"/>
    <col min="14852" max="14852" width="11.7109375" style="26" customWidth="1"/>
    <col min="14853" max="14853" width="13.5703125" style="26" customWidth="1"/>
    <col min="14854" max="14854" width="0" style="26" hidden="1" customWidth="1"/>
    <col min="14855" max="15102" width="9.140625" style="26"/>
    <col min="15103" max="15103" width="6.28515625" style="26" customWidth="1"/>
    <col min="15104" max="15104" width="13.7109375" style="26" customWidth="1"/>
    <col min="15105" max="15105" width="62.28515625" style="26" customWidth="1"/>
    <col min="15106" max="15106" width="4.85546875" style="26" bestFit="1" customWidth="1"/>
    <col min="15107" max="15107" width="10.42578125" style="26" customWidth="1"/>
    <col min="15108" max="15108" width="11.7109375" style="26" customWidth="1"/>
    <col min="15109" max="15109" width="13.5703125" style="26" customWidth="1"/>
    <col min="15110" max="15110" width="0" style="26" hidden="1" customWidth="1"/>
    <col min="15111" max="15358" width="9.140625" style="26"/>
    <col min="15359" max="15359" width="6.28515625" style="26" customWidth="1"/>
    <col min="15360" max="15360" width="13.7109375" style="26" customWidth="1"/>
    <col min="15361" max="15361" width="62.28515625" style="26" customWidth="1"/>
    <col min="15362" max="15362" width="4.85546875" style="26" bestFit="1" customWidth="1"/>
    <col min="15363" max="15363" width="10.42578125" style="26" customWidth="1"/>
    <col min="15364" max="15364" width="11.7109375" style="26" customWidth="1"/>
    <col min="15365" max="15365" width="13.5703125" style="26" customWidth="1"/>
    <col min="15366" max="15366" width="0" style="26" hidden="1" customWidth="1"/>
    <col min="15367" max="15614" width="9.140625" style="26"/>
    <col min="15615" max="15615" width="6.28515625" style="26" customWidth="1"/>
    <col min="15616" max="15616" width="13.7109375" style="26" customWidth="1"/>
    <col min="15617" max="15617" width="62.28515625" style="26" customWidth="1"/>
    <col min="15618" max="15618" width="4.85546875" style="26" bestFit="1" customWidth="1"/>
    <col min="15619" max="15619" width="10.42578125" style="26" customWidth="1"/>
    <col min="15620" max="15620" width="11.7109375" style="26" customWidth="1"/>
    <col min="15621" max="15621" width="13.5703125" style="26" customWidth="1"/>
    <col min="15622" max="15622" width="0" style="26" hidden="1" customWidth="1"/>
    <col min="15623" max="15870" width="9.140625" style="26"/>
    <col min="15871" max="15871" width="6.28515625" style="26" customWidth="1"/>
    <col min="15872" max="15872" width="13.7109375" style="26" customWidth="1"/>
    <col min="15873" max="15873" width="62.28515625" style="26" customWidth="1"/>
    <col min="15874" max="15874" width="4.85546875" style="26" bestFit="1" customWidth="1"/>
    <col min="15875" max="15875" width="10.42578125" style="26" customWidth="1"/>
    <col min="15876" max="15876" width="11.7109375" style="26" customWidth="1"/>
    <col min="15877" max="15877" width="13.5703125" style="26" customWidth="1"/>
    <col min="15878" max="15878" width="0" style="26" hidden="1" customWidth="1"/>
    <col min="15879" max="16126" width="9.140625" style="26"/>
    <col min="16127" max="16127" width="6.28515625" style="26" customWidth="1"/>
    <col min="16128" max="16128" width="13.7109375" style="26" customWidth="1"/>
    <col min="16129" max="16129" width="62.28515625" style="26" customWidth="1"/>
    <col min="16130" max="16130" width="4.85546875" style="26" bestFit="1" customWidth="1"/>
    <col min="16131" max="16131" width="10.42578125" style="26" customWidth="1"/>
    <col min="16132" max="16132" width="11.7109375" style="26" customWidth="1"/>
    <col min="16133" max="16133" width="13.5703125" style="26" customWidth="1"/>
    <col min="16134" max="16134" width="0" style="26" hidden="1" customWidth="1"/>
    <col min="16135" max="16384" width="9.140625" style="26"/>
  </cols>
  <sheetData>
    <row r="1" spans="1:9" s="2" customFormat="1" ht="12.75" x14ac:dyDescent="0.25">
      <c r="A1" s="96" t="s">
        <v>0</v>
      </c>
      <c r="B1" s="97"/>
      <c r="C1" s="98"/>
      <c r="D1" s="98"/>
      <c r="E1" s="98"/>
      <c r="F1" s="98"/>
      <c r="G1" s="99"/>
      <c r="H1" s="1"/>
    </row>
    <row r="2" spans="1:9" s="2" customFormat="1" ht="12.75" x14ac:dyDescent="0.25">
      <c r="A2" s="100"/>
      <c r="B2" s="101"/>
      <c r="C2" s="101"/>
      <c r="D2" s="101"/>
      <c r="E2" s="101"/>
      <c r="F2" s="101"/>
      <c r="G2" s="102"/>
      <c r="H2" s="1"/>
    </row>
    <row r="3" spans="1:9" s="2" customFormat="1" ht="13.5" thickBot="1" x14ac:dyDescent="0.3">
      <c r="A3" s="103"/>
      <c r="B3" s="104"/>
      <c r="C3" s="104"/>
      <c r="D3" s="104"/>
      <c r="E3" s="104"/>
      <c r="F3" s="104"/>
      <c r="G3" s="105"/>
      <c r="H3" s="1"/>
    </row>
    <row r="4" spans="1:9" s="2" customFormat="1" ht="12.75" x14ac:dyDescent="0.25">
      <c r="A4" s="5" t="s">
        <v>1</v>
      </c>
      <c r="B4" s="6"/>
      <c r="C4" s="7"/>
      <c r="D4" s="8"/>
      <c r="E4" s="9"/>
      <c r="F4" s="7"/>
      <c r="G4" s="10"/>
      <c r="H4" s="1"/>
    </row>
    <row r="5" spans="1:9" s="2" customFormat="1" ht="12.75" x14ac:dyDescent="0.25">
      <c r="A5" s="11" t="s">
        <v>2</v>
      </c>
      <c r="B5" s="12"/>
      <c r="C5" s="13"/>
      <c r="D5" s="14"/>
      <c r="E5" s="15"/>
      <c r="F5" s="13"/>
      <c r="G5" s="16"/>
      <c r="H5" s="1"/>
    </row>
    <row r="6" spans="1:9" s="2" customFormat="1" ht="13.5" thickBot="1" x14ac:dyDescent="0.3">
      <c r="A6" s="17" t="s">
        <v>3</v>
      </c>
      <c r="B6" s="18" t="s">
        <v>452</v>
      </c>
      <c r="C6" s="19"/>
      <c r="D6" s="20"/>
      <c r="E6" s="21"/>
      <c r="F6" s="19"/>
      <c r="G6" s="22"/>
      <c r="H6" s="1"/>
    </row>
    <row r="7" spans="1:9" s="2" customFormat="1" ht="13.5" thickBot="1" x14ac:dyDescent="0.3">
      <c r="C7" s="23"/>
      <c r="D7" s="24"/>
      <c r="H7" s="1"/>
    </row>
    <row r="8" spans="1:9" s="2" customFormat="1" ht="15.75" thickBot="1" x14ac:dyDescent="0.3">
      <c r="A8" s="106" t="s">
        <v>4</v>
      </c>
      <c r="B8" s="107"/>
      <c r="C8" s="107"/>
      <c r="D8" s="107"/>
      <c r="E8" s="107"/>
      <c r="F8" s="107"/>
      <c r="G8" s="108"/>
      <c r="H8" s="1"/>
    </row>
    <row r="9" spans="1:9" ht="15.75" thickBot="1" x14ac:dyDescent="0.3">
      <c r="A9" s="25"/>
      <c r="B9" s="25"/>
      <c r="C9" s="25"/>
      <c r="D9" s="25"/>
      <c r="E9" s="25"/>
      <c r="F9" s="25"/>
      <c r="G9" s="25"/>
    </row>
    <row r="10" spans="1:9" ht="23.25" thickBot="1" x14ac:dyDescent="0.3">
      <c r="A10" s="27" t="s">
        <v>5</v>
      </c>
      <c r="B10" s="27" t="s">
        <v>6</v>
      </c>
      <c r="C10" s="27" t="s">
        <v>7</v>
      </c>
      <c r="D10" s="27" t="s">
        <v>8</v>
      </c>
      <c r="E10" s="28" t="s">
        <v>9</v>
      </c>
      <c r="F10" s="28" t="s">
        <v>10</v>
      </c>
      <c r="G10" s="29" t="s">
        <v>11</v>
      </c>
    </row>
    <row r="11" spans="1:9" ht="15.75" thickBot="1" x14ac:dyDescent="0.3">
      <c r="A11" s="109"/>
      <c r="B11" s="109"/>
      <c r="C11" s="109"/>
      <c r="D11" s="109"/>
      <c r="E11" s="109"/>
      <c r="F11" s="109"/>
      <c r="G11" s="109"/>
      <c r="H11" s="30"/>
      <c r="I11" s="30"/>
    </row>
    <row r="12" spans="1:9" ht="15.75" thickBot="1" x14ac:dyDescent="0.3">
      <c r="A12" s="27">
        <v>1</v>
      </c>
      <c r="B12" s="31"/>
      <c r="C12" s="32" t="s">
        <v>12</v>
      </c>
      <c r="D12" s="33"/>
      <c r="E12" s="34"/>
      <c r="F12" s="34"/>
      <c r="G12" s="35"/>
    </row>
    <row r="13" spans="1:9" x14ac:dyDescent="0.25">
      <c r="A13" s="36" t="s">
        <v>13</v>
      </c>
      <c r="B13" s="36" t="s">
        <v>14</v>
      </c>
      <c r="C13" s="37" t="s">
        <v>15</v>
      </c>
      <c r="D13" s="38" t="s">
        <v>16</v>
      </c>
      <c r="E13" s="39">
        <v>12</v>
      </c>
      <c r="F13" s="39">
        <v>200</v>
      </c>
      <c r="G13" s="39">
        <f t="shared" ref="G13:G18" si="0">F13*E13</f>
        <v>2400</v>
      </c>
      <c r="I13" s="40"/>
    </row>
    <row r="14" spans="1:9" x14ac:dyDescent="0.25">
      <c r="A14" s="36" t="s">
        <v>17</v>
      </c>
      <c r="B14" s="36" t="s">
        <v>18</v>
      </c>
      <c r="C14" s="37" t="s">
        <v>19</v>
      </c>
      <c r="D14" s="38" t="s">
        <v>16</v>
      </c>
      <c r="E14" s="39">
        <v>3</v>
      </c>
      <c r="F14" s="39">
        <v>180</v>
      </c>
      <c r="G14" s="39">
        <f t="shared" si="0"/>
        <v>540</v>
      </c>
      <c r="I14" s="40"/>
    </row>
    <row r="15" spans="1:9" x14ac:dyDescent="0.25">
      <c r="A15" s="41" t="s">
        <v>20</v>
      </c>
      <c r="B15" s="36" t="s">
        <v>21</v>
      </c>
      <c r="C15" s="42" t="s">
        <v>22</v>
      </c>
      <c r="D15" s="43" t="s">
        <v>16</v>
      </c>
      <c r="E15" s="44">
        <v>861.56</v>
      </c>
      <c r="F15" s="39">
        <v>2</v>
      </c>
      <c r="G15" s="39">
        <f t="shared" si="0"/>
        <v>1723.12</v>
      </c>
      <c r="I15" s="40"/>
    </row>
    <row r="16" spans="1:9" x14ac:dyDescent="0.25">
      <c r="A16" s="41" t="s">
        <v>23</v>
      </c>
      <c r="B16" s="36" t="s">
        <v>24</v>
      </c>
      <c r="C16" s="42" t="s">
        <v>25</v>
      </c>
      <c r="D16" s="43" t="s">
        <v>26</v>
      </c>
      <c r="E16" s="44">
        <v>1</v>
      </c>
      <c r="F16" s="39">
        <v>200</v>
      </c>
      <c r="G16" s="39">
        <f t="shared" si="0"/>
        <v>200</v>
      </c>
      <c r="I16" s="40"/>
    </row>
    <row r="17" spans="1:9" x14ac:dyDescent="0.25">
      <c r="A17" s="41" t="s">
        <v>27</v>
      </c>
      <c r="B17" s="36" t="s">
        <v>24</v>
      </c>
      <c r="C17" s="42" t="s">
        <v>28</v>
      </c>
      <c r="D17" s="43" t="s">
        <v>26</v>
      </c>
      <c r="E17" s="44">
        <v>1</v>
      </c>
      <c r="F17" s="39">
        <v>450</v>
      </c>
      <c r="G17" s="39">
        <f t="shared" si="0"/>
        <v>450</v>
      </c>
      <c r="I17" s="40"/>
    </row>
    <row r="18" spans="1:9" x14ac:dyDescent="0.25">
      <c r="A18" s="41" t="s">
        <v>29</v>
      </c>
      <c r="B18" s="36" t="s">
        <v>24</v>
      </c>
      <c r="C18" s="42" t="s">
        <v>30</v>
      </c>
      <c r="D18" s="43" t="s">
        <v>26</v>
      </c>
      <c r="E18" s="44">
        <v>1</v>
      </c>
      <c r="F18" s="39">
        <v>230</v>
      </c>
      <c r="G18" s="39">
        <f t="shared" si="0"/>
        <v>230</v>
      </c>
      <c r="I18" s="40"/>
    </row>
    <row r="19" spans="1:9" x14ac:dyDescent="0.25">
      <c r="A19" s="45"/>
      <c r="B19" s="46"/>
      <c r="C19" s="47"/>
      <c r="D19" s="46"/>
      <c r="E19" s="91" t="s">
        <v>31</v>
      </c>
      <c r="F19" s="92"/>
      <c r="G19" s="48">
        <f>SUM(G13:G18)</f>
        <v>5543.12</v>
      </c>
    </row>
    <row r="20" spans="1:9" ht="15.75" thickBot="1" x14ac:dyDescent="0.3">
      <c r="A20" s="49"/>
      <c r="B20" s="49"/>
      <c r="C20" s="50"/>
      <c r="D20" s="49"/>
      <c r="E20" s="51"/>
      <c r="F20" s="51"/>
      <c r="G20" s="51"/>
    </row>
    <row r="21" spans="1:9" ht="15.75" thickBot="1" x14ac:dyDescent="0.3">
      <c r="A21" s="52">
        <v>2</v>
      </c>
      <c r="B21" s="52"/>
      <c r="C21" s="53" t="s">
        <v>32</v>
      </c>
      <c r="D21" s="33"/>
      <c r="E21" s="34"/>
      <c r="F21" s="34"/>
      <c r="G21" s="35"/>
    </row>
    <row r="22" spans="1:9" x14ac:dyDescent="0.25">
      <c r="A22" s="36" t="s">
        <v>33</v>
      </c>
      <c r="B22" s="36">
        <v>79478</v>
      </c>
      <c r="C22" s="42" t="s">
        <v>34</v>
      </c>
      <c r="D22" s="43" t="s">
        <v>35</v>
      </c>
      <c r="E22" s="44">
        <v>54</v>
      </c>
      <c r="F22" s="39">
        <v>18</v>
      </c>
      <c r="G22" s="39">
        <f>F22*E22</f>
        <v>972</v>
      </c>
      <c r="I22" s="40"/>
    </row>
    <row r="23" spans="1:9" x14ac:dyDescent="0.25">
      <c r="A23" s="36" t="s">
        <v>36</v>
      </c>
      <c r="B23" s="36">
        <v>55835</v>
      </c>
      <c r="C23" s="42" t="s">
        <v>37</v>
      </c>
      <c r="D23" s="43" t="s">
        <v>35</v>
      </c>
      <c r="E23" s="44">
        <v>295</v>
      </c>
      <c r="F23" s="39">
        <v>32</v>
      </c>
      <c r="G23" s="39">
        <f>F23*E23</f>
        <v>9440</v>
      </c>
      <c r="I23" s="40"/>
    </row>
    <row r="24" spans="1:9" x14ac:dyDescent="0.25">
      <c r="A24" s="36" t="s">
        <v>38</v>
      </c>
      <c r="B24" s="36">
        <v>72920</v>
      </c>
      <c r="C24" s="42" t="s">
        <v>39</v>
      </c>
      <c r="D24" s="43" t="s">
        <v>35</v>
      </c>
      <c r="E24" s="44">
        <v>37.4</v>
      </c>
      <c r="F24" s="39">
        <v>12</v>
      </c>
      <c r="G24" s="39">
        <f>F24*E24</f>
        <v>448.79999999999995</v>
      </c>
      <c r="I24" s="40"/>
    </row>
    <row r="25" spans="1:9" x14ac:dyDescent="0.25">
      <c r="A25" s="36" t="s">
        <v>40</v>
      </c>
      <c r="B25" s="36">
        <v>72897</v>
      </c>
      <c r="C25" s="42" t="s">
        <v>41</v>
      </c>
      <c r="D25" s="43" t="s">
        <v>35</v>
      </c>
      <c r="E25" s="44">
        <v>15</v>
      </c>
      <c r="F25" s="39">
        <v>28</v>
      </c>
      <c r="G25" s="39">
        <f>F25*E25</f>
        <v>420</v>
      </c>
      <c r="I25" s="40"/>
    </row>
    <row r="26" spans="1:9" x14ac:dyDescent="0.25">
      <c r="A26" s="36" t="s">
        <v>42</v>
      </c>
      <c r="B26" s="36">
        <v>73370</v>
      </c>
      <c r="C26" s="42" t="s">
        <v>43</v>
      </c>
      <c r="D26" s="43" t="s">
        <v>35</v>
      </c>
      <c r="E26" s="44">
        <v>15</v>
      </c>
      <c r="F26" s="39">
        <v>30</v>
      </c>
      <c r="G26" s="39">
        <f>F26*E26</f>
        <v>450</v>
      </c>
      <c r="I26" s="40"/>
    </row>
    <row r="27" spans="1:9" x14ac:dyDescent="0.25">
      <c r="A27" s="45"/>
      <c r="B27" s="46"/>
      <c r="C27" s="47"/>
      <c r="D27" s="46"/>
      <c r="E27" s="91" t="s">
        <v>44</v>
      </c>
      <c r="F27" s="92"/>
      <c r="G27" s="48">
        <f>SUM(G22:G26)</f>
        <v>11730.8</v>
      </c>
    </row>
    <row r="28" spans="1:9" ht="15.75" thickBot="1" x14ac:dyDescent="0.3">
      <c r="A28" s="49"/>
      <c r="B28" s="49"/>
      <c r="C28" s="50"/>
      <c r="D28" s="49"/>
      <c r="E28" s="51"/>
      <c r="F28" s="51"/>
      <c r="G28" s="51"/>
    </row>
    <row r="29" spans="1:9" ht="15.75" thickBot="1" x14ac:dyDescent="0.3">
      <c r="A29" s="27">
        <v>3</v>
      </c>
      <c r="B29" s="52"/>
      <c r="C29" s="53" t="s">
        <v>45</v>
      </c>
      <c r="D29" s="33"/>
      <c r="E29" s="34"/>
      <c r="F29" s="34"/>
      <c r="G29" s="35"/>
      <c r="I29" s="40"/>
    </row>
    <row r="30" spans="1:9" x14ac:dyDescent="0.25">
      <c r="A30" s="55" t="s">
        <v>46</v>
      </c>
      <c r="B30" s="56"/>
      <c r="C30" s="57" t="s">
        <v>47</v>
      </c>
      <c r="D30" s="58"/>
      <c r="E30" s="58"/>
      <c r="F30" s="58"/>
      <c r="G30" s="59"/>
      <c r="I30" s="40"/>
    </row>
    <row r="31" spans="1:9" x14ac:dyDescent="0.25">
      <c r="A31" s="36" t="s">
        <v>48</v>
      </c>
      <c r="B31" s="36" t="s">
        <v>49</v>
      </c>
      <c r="C31" s="42" t="s">
        <v>50</v>
      </c>
      <c r="D31" s="43" t="s">
        <v>16</v>
      </c>
      <c r="E31" s="44">
        <v>15</v>
      </c>
      <c r="F31" s="39">
        <v>36</v>
      </c>
      <c r="G31" s="39">
        <f>F31*E31</f>
        <v>540</v>
      </c>
      <c r="I31" s="40"/>
    </row>
    <row r="32" spans="1:9" x14ac:dyDescent="0.25">
      <c r="A32" s="36" t="s">
        <v>51</v>
      </c>
      <c r="B32" s="36">
        <v>84217</v>
      </c>
      <c r="C32" s="42" t="s">
        <v>52</v>
      </c>
      <c r="D32" s="43" t="s">
        <v>16</v>
      </c>
      <c r="E32" s="44">
        <v>26.6</v>
      </c>
      <c r="F32" s="39">
        <v>30</v>
      </c>
      <c r="G32" s="39">
        <f t="shared" ref="G32:G37" si="1">F32*E32</f>
        <v>798</v>
      </c>
      <c r="I32" s="40"/>
    </row>
    <row r="33" spans="1:9" x14ac:dyDescent="0.2">
      <c r="A33" s="36" t="s">
        <v>53</v>
      </c>
      <c r="B33" s="60">
        <v>73346</v>
      </c>
      <c r="C33" s="42" t="s">
        <v>54</v>
      </c>
      <c r="D33" s="43" t="s">
        <v>35</v>
      </c>
      <c r="E33" s="44">
        <v>6.3</v>
      </c>
      <c r="F33" s="39">
        <v>1200</v>
      </c>
      <c r="G33" s="39">
        <f t="shared" si="1"/>
        <v>7560</v>
      </c>
      <c r="I33" s="40"/>
    </row>
    <row r="34" spans="1:9" x14ac:dyDescent="0.25">
      <c r="A34" s="55" t="s">
        <v>55</v>
      </c>
      <c r="B34" s="55"/>
      <c r="C34" s="61" t="s">
        <v>56</v>
      </c>
      <c r="D34" s="62"/>
      <c r="E34" s="62"/>
      <c r="F34" s="62"/>
      <c r="G34" s="63"/>
      <c r="I34" s="40"/>
    </row>
    <row r="35" spans="1:9" x14ac:dyDescent="0.25">
      <c r="A35" s="36" t="s">
        <v>57</v>
      </c>
      <c r="B35" s="36">
        <v>84217</v>
      </c>
      <c r="C35" s="42" t="s">
        <v>52</v>
      </c>
      <c r="D35" s="43" t="s">
        <v>16</v>
      </c>
      <c r="E35" s="44">
        <v>260.60000000000002</v>
      </c>
      <c r="F35" s="64">
        <v>30</v>
      </c>
      <c r="G35" s="39">
        <f t="shared" si="1"/>
        <v>7818.0000000000009</v>
      </c>
      <c r="I35" s="40"/>
    </row>
    <row r="36" spans="1:9" x14ac:dyDescent="0.2">
      <c r="A36" s="36" t="s">
        <v>58</v>
      </c>
      <c r="B36" s="60">
        <v>73346</v>
      </c>
      <c r="C36" s="42" t="s">
        <v>54</v>
      </c>
      <c r="D36" s="43" t="s">
        <v>35</v>
      </c>
      <c r="E36" s="44">
        <v>34.299999999999997</v>
      </c>
      <c r="F36" s="65">
        <v>1270</v>
      </c>
      <c r="G36" s="39">
        <f t="shared" si="1"/>
        <v>43561</v>
      </c>
      <c r="I36" s="40"/>
    </row>
    <row r="37" spans="1:9" x14ac:dyDescent="0.25">
      <c r="A37" s="36" t="s">
        <v>59</v>
      </c>
      <c r="B37" s="36" t="s">
        <v>60</v>
      </c>
      <c r="C37" s="42" t="s">
        <v>61</v>
      </c>
      <c r="D37" s="43" t="s">
        <v>16</v>
      </c>
      <c r="E37" s="44">
        <v>72</v>
      </c>
      <c r="F37" s="64">
        <v>12</v>
      </c>
      <c r="G37" s="39">
        <f t="shared" si="1"/>
        <v>864</v>
      </c>
      <c r="I37" s="40"/>
    </row>
    <row r="38" spans="1:9" x14ac:dyDescent="0.25">
      <c r="A38" s="45"/>
      <c r="B38" s="46"/>
      <c r="C38" s="47"/>
      <c r="D38" s="46"/>
      <c r="E38" s="91" t="s">
        <v>62</v>
      </c>
      <c r="F38" s="92"/>
      <c r="G38" s="48">
        <f>SUM(G31:G37)</f>
        <v>61141</v>
      </c>
    </row>
    <row r="39" spans="1:9" ht="15.75" thickBot="1" x14ac:dyDescent="0.3">
      <c r="A39" s="49"/>
      <c r="B39" s="49"/>
      <c r="C39" s="50"/>
      <c r="D39" s="49"/>
      <c r="E39" s="66"/>
      <c r="F39" s="67"/>
      <c r="G39" s="66"/>
    </row>
    <row r="40" spans="1:9" ht="15.75" thickBot="1" x14ac:dyDescent="0.3">
      <c r="A40" s="27">
        <v>4</v>
      </c>
      <c r="B40" s="52"/>
      <c r="C40" s="53" t="s">
        <v>63</v>
      </c>
      <c r="D40" s="33"/>
      <c r="E40" s="34"/>
      <c r="F40" s="34"/>
      <c r="G40" s="35"/>
      <c r="I40" s="40"/>
    </row>
    <row r="41" spans="1:9" x14ac:dyDescent="0.25">
      <c r="A41" s="55" t="s">
        <v>64</v>
      </c>
      <c r="B41" s="55"/>
      <c r="C41" s="61" t="s">
        <v>65</v>
      </c>
      <c r="D41" s="62"/>
      <c r="E41" s="62"/>
      <c r="F41" s="62"/>
      <c r="G41" s="63"/>
      <c r="I41" s="40"/>
    </row>
    <row r="42" spans="1:9" x14ac:dyDescent="0.25">
      <c r="A42" s="36" t="s">
        <v>66</v>
      </c>
      <c r="B42" s="36">
        <v>84217</v>
      </c>
      <c r="C42" s="42" t="s">
        <v>52</v>
      </c>
      <c r="D42" s="43" t="s">
        <v>16</v>
      </c>
      <c r="E42" s="44">
        <v>185.5</v>
      </c>
      <c r="F42" s="64">
        <v>30</v>
      </c>
      <c r="G42" s="39">
        <f>F42*E42</f>
        <v>5565</v>
      </c>
      <c r="I42" s="40"/>
    </row>
    <row r="43" spans="1:9" x14ac:dyDescent="0.2">
      <c r="A43" s="36" t="s">
        <v>67</v>
      </c>
      <c r="B43" s="60">
        <v>73346</v>
      </c>
      <c r="C43" s="42" t="s">
        <v>54</v>
      </c>
      <c r="D43" s="43" t="s">
        <v>35</v>
      </c>
      <c r="E43" s="44">
        <v>18</v>
      </c>
      <c r="F43" s="65">
        <v>1270</v>
      </c>
      <c r="G43" s="39">
        <f>F43*E43</f>
        <v>22860</v>
      </c>
      <c r="I43" s="40"/>
    </row>
    <row r="44" spans="1:9" x14ac:dyDescent="0.25">
      <c r="A44" s="55" t="s">
        <v>68</v>
      </c>
      <c r="B44" s="55"/>
      <c r="C44" s="61" t="s">
        <v>69</v>
      </c>
      <c r="D44" s="62"/>
      <c r="E44" s="62"/>
      <c r="F44" s="62"/>
      <c r="G44" s="63"/>
      <c r="I44" s="40"/>
    </row>
    <row r="45" spans="1:9" x14ac:dyDescent="0.25">
      <c r="A45" s="36" t="s">
        <v>70</v>
      </c>
      <c r="B45" s="36">
        <v>84217</v>
      </c>
      <c r="C45" s="42" t="s">
        <v>52</v>
      </c>
      <c r="D45" s="43" t="s">
        <v>16</v>
      </c>
      <c r="E45" s="44">
        <v>110</v>
      </c>
      <c r="F45" s="64">
        <v>30</v>
      </c>
      <c r="G45" s="39">
        <f>F45*E45</f>
        <v>3300</v>
      </c>
      <c r="I45" s="40"/>
    </row>
    <row r="46" spans="1:9" x14ac:dyDescent="0.2">
      <c r="A46" s="36" t="s">
        <v>71</v>
      </c>
      <c r="B46" s="60">
        <v>73346</v>
      </c>
      <c r="C46" s="42" t="s">
        <v>54</v>
      </c>
      <c r="D46" s="43" t="s">
        <v>35</v>
      </c>
      <c r="E46" s="44">
        <v>7.5</v>
      </c>
      <c r="F46" s="65">
        <v>1270</v>
      </c>
      <c r="G46" s="39">
        <f>F46*E46</f>
        <v>9525</v>
      </c>
      <c r="I46" s="40"/>
    </row>
    <row r="47" spans="1:9" x14ac:dyDescent="0.25">
      <c r="A47" s="55" t="s">
        <v>72</v>
      </c>
      <c r="B47" s="55"/>
      <c r="C47" s="61" t="s">
        <v>73</v>
      </c>
      <c r="D47" s="62"/>
      <c r="E47" s="62"/>
      <c r="F47" s="62"/>
      <c r="G47" s="63"/>
      <c r="I47" s="40"/>
    </row>
    <row r="48" spans="1:9" x14ac:dyDescent="0.25">
      <c r="A48" s="36" t="s">
        <v>74</v>
      </c>
      <c r="B48" s="36" t="s">
        <v>75</v>
      </c>
      <c r="C48" s="42" t="s">
        <v>76</v>
      </c>
      <c r="D48" s="43" t="s">
        <v>16</v>
      </c>
      <c r="E48" s="44">
        <v>88.6</v>
      </c>
      <c r="F48" s="64">
        <v>62</v>
      </c>
      <c r="G48" s="39">
        <f>F48*E48</f>
        <v>5493.2</v>
      </c>
      <c r="I48" s="40"/>
    </row>
    <row r="49" spans="1:9" x14ac:dyDescent="0.25">
      <c r="A49" s="45"/>
      <c r="B49" s="46"/>
      <c r="C49" s="68"/>
      <c r="D49" s="69"/>
      <c r="E49" s="93" t="s">
        <v>77</v>
      </c>
      <c r="F49" s="94"/>
      <c r="G49" s="48">
        <f>SUM(G42:G48)</f>
        <v>46743.199999999997</v>
      </c>
    </row>
    <row r="50" spans="1:9" ht="15.75" thickBot="1" x14ac:dyDescent="0.3">
      <c r="A50" s="49"/>
      <c r="B50" s="49"/>
      <c r="C50" s="50"/>
      <c r="D50" s="49"/>
      <c r="E50" s="66"/>
      <c r="F50" s="67"/>
      <c r="G50" s="66"/>
    </row>
    <row r="51" spans="1:9" ht="15.75" thickBot="1" x14ac:dyDescent="0.3">
      <c r="A51" s="27">
        <v>5</v>
      </c>
      <c r="B51" s="52"/>
      <c r="C51" s="53" t="s">
        <v>78</v>
      </c>
      <c r="D51" s="33"/>
      <c r="E51" s="34"/>
      <c r="F51" s="34"/>
      <c r="G51" s="35"/>
      <c r="I51" s="40"/>
    </row>
    <row r="52" spans="1:9" ht="22.5" x14ac:dyDescent="0.25">
      <c r="A52" s="36" t="s">
        <v>79</v>
      </c>
      <c r="B52" s="36" t="s">
        <v>80</v>
      </c>
      <c r="C52" s="42" t="s">
        <v>81</v>
      </c>
      <c r="D52" s="43" t="s">
        <v>16</v>
      </c>
      <c r="E52" s="44">
        <v>331</v>
      </c>
      <c r="F52" s="39">
        <v>26</v>
      </c>
      <c r="G52" s="39">
        <f>F52*E52</f>
        <v>8606</v>
      </c>
      <c r="I52" s="40"/>
    </row>
    <row r="53" spans="1:9" ht="22.5" x14ac:dyDescent="0.25">
      <c r="A53" s="36" t="s">
        <v>82</v>
      </c>
      <c r="B53" s="36" t="s">
        <v>83</v>
      </c>
      <c r="C53" s="42" t="s">
        <v>84</v>
      </c>
      <c r="D53" s="43" t="s">
        <v>16</v>
      </c>
      <c r="E53" s="44">
        <v>183</v>
      </c>
      <c r="F53" s="70">
        <v>29</v>
      </c>
      <c r="G53" s="39">
        <f>F53*E53</f>
        <v>5307</v>
      </c>
      <c r="I53" s="40"/>
    </row>
    <row r="54" spans="1:9" ht="22.5" x14ac:dyDescent="0.25">
      <c r="A54" s="36" t="s">
        <v>85</v>
      </c>
      <c r="B54" s="36">
        <v>72132</v>
      </c>
      <c r="C54" s="42" t="s">
        <v>86</v>
      </c>
      <c r="D54" s="43" t="s">
        <v>16</v>
      </c>
      <c r="E54" s="44">
        <v>28</v>
      </c>
      <c r="F54" s="70">
        <v>35</v>
      </c>
      <c r="G54" s="39">
        <f>F54*E54</f>
        <v>980</v>
      </c>
      <c r="I54" s="40"/>
    </row>
    <row r="55" spans="1:9" ht="22.5" x14ac:dyDescent="0.25">
      <c r="A55" s="36" t="s">
        <v>87</v>
      </c>
      <c r="B55" s="36" t="s">
        <v>88</v>
      </c>
      <c r="C55" s="42" t="s">
        <v>89</v>
      </c>
      <c r="D55" s="43" t="s">
        <v>16</v>
      </c>
      <c r="E55" s="44">
        <v>6</v>
      </c>
      <c r="F55" s="70">
        <v>70</v>
      </c>
      <c r="G55" s="39">
        <f>F55*E55</f>
        <v>420</v>
      </c>
      <c r="I55" s="40"/>
    </row>
    <row r="56" spans="1:9" ht="22.5" x14ac:dyDescent="0.25">
      <c r="A56" s="36" t="s">
        <v>90</v>
      </c>
      <c r="B56" s="36" t="s">
        <v>88</v>
      </c>
      <c r="C56" s="42" t="s">
        <v>91</v>
      </c>
      <c r="D56" s="43" t="s">
        <v>16</v>
      </c>
      <c r="E56" s="44">
        <v>148.1</v>
      </c>
      <c r="F56" s="70">
        <v>46</v>
      </c>
      <c r="G56" s="39">
        <f>F56*E56</f>
        <v>6812.5999999999995</v>
      </c>
      <c r="I56" s="40"/>
    </row>
    <row r="57" spans="1:9" x14ac:dyDescent="0.25">
      <c r="A57" s="45"/>
      <c r="B57" s="46"/>
      <c r="C57" s="47"/>
      <c r="D57" s="46"/>
      <c r="E57" s="91" t="s">
        <v>92</v>
      </c>
      <c r="F57" s="92"/>
      <c r="G57" s="48">
        <f>SUM(G52:H56)</f>
        <v>22125.599999999999</v>
      </c>
    </row>
    <row r="58" spans="1:9" ht="15.75" thickBot="1" x14ac:dyDescent="0.3">
      <c r="A58" s="49"/>
      <c r="B58" s="49"/>
      <c r="C58" s="50"/>
      <c r="D58" s="49"/>
      <c r="E58" s="51"/>
      <c r="F58" s="51"/>
      <c r="G58" s="51"/>
    </row>
    <row r="59" spans="1:9" ht="15.75" thickBot="1" x14ac:dyDescent="0.3">
      <c r="A59" s="27">
        <v>6</v>
      </c>
      <c r="B59" s="52"/>
      <c r="C59" s="53" t="s">
        <v>93</v>
      </c>
      <c r="D59" s="33"/>
      <c r="E59" s="34"/>
      <c r="F59" s="34"/>
      <c r="G59" s="35"/>
    </row>
    <row r="60" spans="1:9" x14ac:dyDescent="0.25">
      <c r="A60" s="36" t="s">
        <v>94</v>
      </c>
      <c r="B60" s="36">
        <v>72114</v>
      </c>
      <c r="C60" s="42" t="s">
        <v>95</v>
      </c>
      <c r="D60" s="43" t="s">
        <v>16</v>
      </c>
      <c r="E60" s="44">
        <v>1114</v>
      </c>
      <c r="F60" s="44">
        <v>90</v>
      </c>
      <c r="G60" s="39">
        <f>F60*E60</f>
        <v>100260</v>
      </c>
      <c r="I60" s="40"/>
    </row>
    <row r="61" spans="1:9" x14ac:dyDescent="0.25">
      <c r="A61" s="36" t="s">
        <v>96</v>
      </c>
      <c r="B61" s="36">
        <v>84040</v>
      </c>
      <c r="C61" s="42" t="s">
        <v>97</v>
      </c>
      <c r="D61" s="43" t="s">
        <v>16</v>
      </c>
      <c r="E61" s="44">
        <v>1114</v>
      </c>
      <c r="F61" s="44">
        <v>32.4</v>
      </c>
      <c r="G61" s="39">
        <f>F61*E61</f>
        <v>36093.599999999999</v>
      </c>
      <c r="I61" s="40"/>
    </row>
    <row r="62" spans="1:9" x14ac:dyDescent="0.25">
      <c r="A62" s="45"/>
      <c r="B62" s="46"/>
      <c r="C62" s="47"/>
      <c r="D62" s="46"/>
      <c r="E62" s="91" t="s">
        <v>98</v>
      </c>
      <c r="F62" s="92"/>
      <c r="G62" s="48">
        <f>SUM(G60:G61)</f>
        <v>136353.60000000001</v>
      </c>
    </row>
    <row r="63" spans="1:9" ht="15.75" thickBot="1" x14ac:dyDescent="0.3">
      <c r="A63" s="49"/>
      <c r="B63" s="49"/>
      <c r="C63" s="50"/>
      <c r="D63" s="49"/>
      <c r="E63" s="51"/>
      <c r="F63" s="51"/>
      <c r="G63" s="51"/>
    </row>
    <row r="64" spans="1:9" ht="15.75" thickBot="1" x14ac:dyDescent="0.3">
      <c r="A64" s="27">
        <v>7</v>
      </c>
      <c r="B64" s="52"/>
      <c r="C64" s="53" t="s">
        <v>99</v>
      </c>
      <c r="D64" s="33"/>
      <c r="E64" s="34"/>
      <c r="F64" s="34"/>
      <c r="G64" s="35"/>
    </row>
    <row r="65" spans="1:9" s="71" customFormat="1" ht="22.5" x14ac:dyDescent="0.25">
      <c r="A65" s="41" t="s">
        <v>100</v>
      </c>
      <c r="B65" s="41" t="s">
        <v>101</v>
      </c>
      <c r="C65" s="42" t="s">
        <v>102</v>
      </c>
      <c r="D65" s="43" t="s">
        <v>103</v>
      </c>
      <c r="E65" s="44">
        <v>2</v>
      </c>
      <c r="F65" s="44">
        <v>400</v>
      </c>
      <c r="G65" s="44">
        <f>F65*E65</f>
        <v>800</v>
      </c>
    </row>
    <row r="66" spans="1:9" s="71" customFormat="1" x14ac:dyDescent="0.25">
      <c r="A66" s="41" t="s">
        <v>104</v>
      </c>
      <c r="B66" s="41" t="s">
        <v>101</v>
      </c>
      <c r="C66" s="42" t="s">
        <v>105</v>
      </c>
      <c r="D66" s="43" t="s">
        <v>103</v>
      </c>
      <c r="E66" s="44">
        <v>1</v>
      </c>
      <c r="F66" s="44">
        <v>380</v>
      </c>
      <c r="G66" s="44">
        <f>F66*E66</f>
        <v>380</v>
      </c>
    </row>
    <row r="67" spans="1:9" s="71" customFormat="1" x14ac:dyDescent="0.25">
      <c r="A67" s="41" t="s">
        <v>106</v>
      </c>
      <c r="B67" s="41" t="s">
        <v>107</v>
      </c>
      <c r="C67" s="42" t="s">
        <v>108</v>
      </c>
      <c r="D67" s="43" t="s">
        <v>103</v>
      </c>
      <c r="E67" s="44">
        <v>4</v>
      </c>
      <c r="F67" s="44">
        <v>350</v>
      </c>
      <c r="G67" s="44">
        <f>F67*E67</f>
        <v>1400</v>
      </c>
    </row>
    <row r="68" spans="1:9" s="71" customFormat="1" ht="22.5" x14ac:dyDescent="0.25">
      <c r="A68" s="41" t="s">
        <v>109</v>
      </c>
      <c r="B68" s="41" t="s">
        <v>110</v>
      </c>
      <c r="C68" s="42" t="s">
        <v>111</v>
      </c>
      <c r="D68" s="43" t="s">
        <v>103</v>
      </c>
      <c r="E68" s="44">
        <v>2</v>
      </c>
      <c r="F68" s="44">
        <v>375</v>
      </c>
      <c r="G68" s="44">
        <f>F68*E68</f>
        <v>750</v>
      </c>
    </row>
    <row r="69" spans="1:9" x14ac:dyDescent="0.25">
      <c r="A69" s="45"/>
      <c r="B69" s="46"/>
      <c r="C69" s="47"/>
      <c r="D69" s="46"/>
      <c r="E69" s="91" t="s">
        <v>112</v>
      </c>
      <c r="F69" s="92"/>
      <c r="G69" s="48">
        <f>SUM(G65:G68)</f>
        <v>3330</v>
      </c>
    </row>
    <row r="70" spans="1:9" ht="15.75" thickBot="1" x14ac:dyDescent="0.3">
      <c r="A70" s="49"/>
      <c r="B70" s="49"/>
      <c r="C70" s="50"/>
      <c r="D70" s="49"/>
      <c r="E70" s="51"/>
      <c r="F70" s="51"/>
      <c r="G70" s="51"/>
    </row>
    <row r="71" spans="1:9" ht="15.75" thickBot="1" x14ac:dyDescent="0.3">
      <c r="A71" s="27">
        <v>8</v>
      </c>
      <c r="B71" s="52"/>
      <c r="C71" s="53" t="s">
        <v>113</v>
      </c>
      <c r="D71" s="33"/>
      <c r="E71" s="34"/>
      <c r="F71" s="34"/>
      <c r="G71" s="35"/>
    </row>
    <row r="72" spans="1:9" x14ac:dyDescent="0.25">
      <c r="A72" s="36" t="s">
        <v>114</v>
      </c>
      <c r="B72" s="36">
        <v>5975</v>
      </c>
      <c r="C72" s="42" t="s">
        <v>115</v>
      </c>
      <c r="D72" s="43" t="s">
        <v>16</v>
      </c>
      <c r="E72" s="44">
        <v>960.1</v>
      </c>
      <c r="F72" s="39">
        <v>2.5</v>
      </c>
      <c r="G72" s="39">
        <f>F72*E72</f>
        <v>2400.25</v>
      </c>
      <c r="I72" s="40"/>
    </row>
    <row r="73" spans="1:9" x14ac:dyDescent="0.25">
      <c r="A73" s="36" t="s">
        <v>116</v>
      </c>
      <c r="B73" s="36" t="s">
        <v>117</v>
      </c>
      <c r="C73" s="42" t="s">
        <v>118</v>
      </c>
      <c r="D73" s="43" t="s">
        <v>16</v>
      </c>
      <c r="E73" s="44">
        <v>409.1</v>
      </c>
      <c r="F73" s="39">
        <v>8.3000000000000007</v>
      </c>
      <c r="G73" s="39">
        <f>F73*E73</f>
        <v>3395.5300000000007</v>
      </c>
      <c r="I73" s="40"/>
    </row>
    <row r="74" spans="1:9" ht="22.5" x14ac:dyDescent="0.25">
      <c r="A74" s="36" t="s">
        <v>119</v>
      </c>
      <c r="B74" s="36">
        <v>84076</v>
      </c>
      <c r="C74" s="42" t="s">
        <v>120</v>
      </c>
      <c r="D74" s="43" t="s">
        <v>16</v>
      </c>
      <c r="E74" s="44">
        <v>551</v>
      </c>
      <c r="F74" s="39">
        <v>9</v>
      </c>
      <c r="G74" s="39">
        <f>F74*E74</f>
        <v>4959</v>
      </c>
      <c r="I74" s="40"/>
    </row>
    <row r="75" spans="1:9" ht="22.5" x14ac:dyDescent="0.25">
      <c r="A75" s="36" t="s">
        <v>121</v>
      </c>
      <c r="B75" s="36" t="s">
        <v>122</v>
      </c>
      <c r="C75" s="42" t="s">
        <v>123</v>
      </c>
      <c r="D75" s="43" t="s">
        <v>16</v>
      </c>
      <c r="E75" s="44">
        <v>328</v>
      </c>
      <c r="F75" s="44">
        <v>36</v>
      </c>
      <c r="G75" s="44">
        <f>F75*E75</f>
        <v>11808</v>
      </c>
      <c r="I75" s="40"/>
    </row>
    <row r="76" spans="1:9" ht="22.5" x14ac:dyDescent="0.25">
      <c r="A76" s="36" t="s">
        <v>124</v>
      </c>
      <c r="B76" s="36" t="s">
        <v>125</v>
      </c>
      <c r="C76" s="42" t="s">
        <v>126</v>
      </c>
      <c r="D76" s="43" t="s">
        <v>16</v>
      </c>
      <c r="E76" s="44">
        <v>81.099999999999994</v>
      </c>
      <c r="F76" s="44">
        <v>42</v>
      </c>
      <c r="G76" s="44">
        <f>F76*E76</f>
        <v>3406.2</v>
      </c>
      <c r="I76" s="40"/>
    </row>
    <row r="77" spans="1:9" x14ac:dyDescent="0.25">
      <c r="A77" s="45"/>
      <c r="B77" s="46"/>
      <c r="C77" s="47"/>
      <c r="D77" s="46"/>
      <c r="E77" s="91" t="s">
        <v>127</v>
      </c>
      <c r="F77" s="92"/>
      <c r="G77" s="48">
        <f>SUM(G72:G76)</f>
        <v>25968.98</v>
      </c>
    </row>
    <row r="78" spans="1:9" ht="15.75" thickBot="1" x14ac:dyDescent="0.3">
      <c r="A78" s="49"/>
      <c r="B78" s="49"/>
      <c r="C78" s="50"/>
      <c r="D78" s="49"/>
      <c r="E78" s="51"/>
      <c r="F78" s="51"/>
      <c r="G78" s="51"/>
    </row>
    <row r="79" spans="1:9" ht="15.75" thickBot="1" x14ac:dyDescent="0.3">
      <c r="A79" s="27">
        <v>9</v>
      </c>
      <c r="B79" s="52"/>
      <c r="C79" s="53" t="s">
        <v>128</v>
      </c>
      <c r="D79" s="33"/>
      <c r="E79" s="34"/>
      <c r="F79" s="34"/>
      <c r="G79" s="35"/>
    </row>
    <row r="80" spans="1:9" x14ac:dyDescent="0.25">
      <c r="A80" s="36" t="s">
        <v>129</v>
      </c>
      <c r="B80" s="36" t="s">
        <v>130</v>
      </c>
      <c r="C80" s="42" t="s">
        <v>131</v>
      </c>
      <c r="D80" s="43" t="s">
        <v>16</v>
      </c>
      <c r="E80" s="44">
        <v>633.20000000000005</v>
      </c>
      <c r="F80" s="44">
        <v>7.28</v>
      </c>
      <c r="G80" s="39">
        <f>F80*E80</f>
        <v>4609.6960000000008</v>
      </c>
      <c r="I80" s="40"/>
    </row>
    <row r="81" spans="1:9" x14ac:dyDescent="0.25">
      <c r="A81" s="36" t="s">
        <v>132</v>
      </c>
      <c r="B81" s="36">
        <v>72182</v>
      </c>
      <c r="C81" s="42" t="s">
        <v>133</v>
      </c>
      <c r="D81" s="43" t="s">
        <v>16</v>
      </c>
      <c r="E81" s="44">
        <v>633.20000000000005</v>
      </c>
      <c r="F81" s="44">
        <v>52</v>
      </c>
      <c r="G81" s="39">
        <f>F81*E81</f>
        <v>32926.400000000001</v>
      </c>
      <c r="I81" s="40"/>
    </row>
    <row r="82" spans="1:9" x14ac:dyDescent="0.25">
      <c r="A82" s="36" t="s">
        <v>134</v>
      </c>
      <c r="B82" s="36" t="s">
        <v>49</v>
      </c>
      <c r="C82" s="42" t="s">
        <v>135</v>
      </c>
      <c r="D82" s="43" t="s">
        <v>16</v>
      </c>
      <c r="E82" s="44">
        <v>195.4</v>
      </c>
      <c r="F82" s="44">
        <v>27.02</v>
      </c>
      <c r="G82" s="39">
        <f>F82*E82</f>
        <v>5279.7079999999996</v>
      </c>
      <c r="I82" s="40"/>
    </row>
    <row r="83" spans="1:9" ht="22.5" x14ac:dyDescent="0.25">
      <c r="A83" s="36" t="s">
        <v>136</v>
      </c>
      <c r="B83" s="36">
        <v>84175</v>
      </c>
      <c r="C83" s="42" t="s">
        <v>137</v>
      </c>
      <c r="D83" s="43" t="s">
        <v>138</v>
      </c>
      <c r="E83" s="44">
        <v>627.04999999999995</v>
      </c>
      <c r="F83" s="44">
        <v>8.6300000000000008</v>
      </c>
      <c r="G83" s="39">
        <f>F83*E83</f>
        <v>5411.4414999999999</v>
      </c>
      <c r="I83" s="40"/>
    </row>
    <row r="84" spans="1:9" x14ac:dyDescent="0.25">
      <c r="A84" s="36" t="s">
        <v>139</v>
      </c>
      <c r="B84" s="36" t="s">
        <v>140</v>
      </c>
      <c r="C84" s="42" t="s">
        <v>141</v>
      </c>
      <c r="D84" s="43" t="s">
        <v>16</v>
      </c>
      <c r="E84" s="44">
        <v>62.5</v>
      </c>
      <c r="F84" s="44">
        <v>46.23</v>
      </c>
      <c r="G84" s="44">
        <f>F84*E84</f>
        <v>2889.375</v>
      </c>
      <c r="I84" s="40"/>
    </row>
    <row r="85" spans="1:9" x14ac:dyDescent="0.25">
      <c r="A85" s="45"/>
      <c r="B85" s="46"/>
      <c r="C85" s="47"/>
      <c r="D85" s="46"/>
      <c r="E85" s="91" t="s">
        <v>142</v>
      </c>
      <c r="F85" s="92"/>
      <c r="G85" s="48">
        <f>SUM(G80:G84)</f>
        <v>51116.620500000005</v>
      </c>
    </row>
    <row r="86" spans="1:9" ht="15.75" thickBot="1" x14ac:dyDescent="0.3">
      <c r="A86" s="49"/>
      <c r="B86" s="49"/>
      <c r="C86" s="50"/>
      <c r="D86" s="49"/>
      <c r="E86" s="51"/>
      <c r="F86" s="51"/>
      <c r="G86" s="51"/>
    </row>
    <row r="87" spans="1:9" ht="15.75" thickBot="1" x14ac:dyDescent="0.3">
      <c r="A87" s="27">
        <v>10</v>
      </c>
      <c r="B87" s="52"/>
      <c r="C87" s="53" t="s">
        <v>143</v>
      </c>
      <c r="D87" s="33"/>
      <c r="E87" s="34"/>
      <c r="F87" s="34"/>
      <c r="G87" s="35"/>
    </row>
    <row r="88" spans="1:9" x14ac:dyDescent="0.25">
      <c r="A88" s="36" t="s">
        <v>144</v>
      </c>
      <c r="B88" s="36">
        <v>84653</v>
      </c>
      <c r="C88" s="42" t="s">
        <v>145</v>
      </c>
      <c r="D88" s="43" t="s">
        <v>16</v>
      </c>
      <c r="E88" s="44">
        <v>847.2</v>
      </c>
      <c r="F88" s="39">
        <v>6.01</v>
      </c>
      <c r="G88" s="39">
        <f t="shared" ref="G88:G95" si="2">F88*E88</f>
        <v>5091.6720000000005</v>
      </c>
      <c r="I88" s="40"/>
    </row>
    <row r="89" spans="1:9" x14ac:dyDescent="0.25">
      <c r="A89" s="36" t="s">
        <v>146</v>
      </c>
      <c r="B89" s="36" t="s">
        <v>147</v>
      </c>
      <c r="C89" s="42" t="s">
        <v>148</v>
      </c>
      <c r="D89" s="43" t="s">
        <v>138</v>
      </c>
      <c r="E89" s="44">
        <v>360</v>
      </c>
      <c r="F89" s="39">
        <v>14.19</v>
      </c>
      <c r="G89" s="39">
        <f t="shared" si="2"/>
        <v>5108.3999999999996</v>
      </c>
      <c r="I89" s="40"/>
    </row>
    <row r="90" spans="1:9" x14ac:dyDescent="0.25">
      <c r="A90" s="36" t="s">
        <v>149</v>
      </c>
      <c r="B90" s="36" t="s">
        <v>150</v>
      </c>
      <c r="C90" s="42" t="s">
        <v>151</v>
      </c>
      <c r="D90" s="43" t="s">
        <v>16</v>
      </c>
      <c r="E90" s="44">
        <v>88.6</v>
      </c>
      <c r="F90" s="39">
        <v>13.75</v>
      </c>
      <c r="G90" s="39">
        <f t="shared" si="2"/>
        <v>1218.25</v>
      </c>
      <c r="I90" s="40"/>
    </row>
    <row r="91" spans="1:9" x14ac:dyDescent="0.25">
      <c r="A91" s="36" t="s">
        <v>152</v>
      </c>
      <c r="B91" s="36" t="s">
        <v>153</v>
      </c>
      <c r="C91" s="42" t="s">
        <v>154</v>
      </c>
      <c r="D91" s="43" t="s">
        <v>16</v>
      </c>
      <c r="E91" s="44">
        <v>1114</v>
      </c>
      <c r="F91" s="39">
        <v>13.19</v>
      </c>
      <c r="G91" s="39">
        <f t="shared" si="2"/>
        <v>14693.66</v>
      </c>
      <c r="I91" s="40"/>
    </row>
    <row r="92" spans="1:9" x14ac:dyDescent="0.25">
      <c r="A92" s="36" t="s">
        <v>155</v>
      </c>
      <c r="B92" s="36" t="s">
        <v>156</v>
      </c>
      <c r="C92" s="42" t="s">
        <v>157</v>
      </c>
      <c r="D92" s="43" t="s">
        <v>16</v>
      </c>
      <c r="E92" s="44">
        <v>1114</v>
      </c>
      <c r="F92" s="39">
        <v>7.53</v>
      </c>
      <c r="G92" s="39">
        <f t="shared" si="2"/>
        <v>8388.42</v>
      </c>
      <c r="I92" s="40"/>
    </row>
    <row r="93" spans="1:9" x14ac:dyDescent="0.25">
      <c r="A93" s="36" t="s">
        <v>158</v>
      </c>
      <c r="B93" s="36" t="s">
        <v>159</v>
      </c>
      <c r="C93" s="72" t="s">
        <v>160</v>
      </c>
      <c r="D93" s="43" t="s">
        <v>16</v>
      </c>
      <c r="E93" s="44">
        <v>847.2</v>
      </c>
      <c r="F93" s="39">
        <v>9.89</v>
      </c>
      <c r="G93" s="39">
        <f t="shared" si="2"/>
        <v>8378.8080000000009</v>
      </c>
      <c r="I93" s="40"/>
    </row>
    <row r="94" spans="1:9" x14ac:dyDescent="0.25">
      <c r="A94" s="36" t="s">
        <v>161</v>
      </c>
      <c r="B94" s="36">
        <v>72815</v>
      </c>
      <c r="C94" s="72" t="s">
        <v>162</v>
      </c>
      <c r="D94" s="43" t="s">
        <v>16</v>
      </c>
      <c r="E94" s="44">
        <v>480</v>
      </c>
      <c r="F94" s="39">
        <v>38.840000000000003</v>
      </c>
      <c r="G94" s="39">
        <f t="shared" si="2"/>
        <v>18643.2</v>
      </c>
      <c r="I94" s="40"/>
    </row>
    <row r="95" spans="1:9" x14ac:dyDescent="0.25">
      <c r="A95" s="36" t="s">
        <v>163</v>
      </c>
      <c r="B95" s="36" t="s">
        <v>164</v>
      </c>
      <c r="C95" s="42" t="s">
        <v>165</v>
      </c>
      <c r="D95" s="43" t="s">
        <v>16</v>
      </c>
      <c r="E95" s="44">
        <v>476</v>
      </c>
      <c r="F95" s="39">
        <v>9.25</v>
      </c>
      <c r="G95" s="39">
        <f t="shared" si="2"/>
        <v>4403</v>
      </c>
      <c r="I95" s="40"/>
    </row>
    <row r="96" spans="1:9" x14ac:dyDescent="0.25">
      <c r="A96" s="45"/>
      <c r="B96" s="46"/>
      <c r="C96" s="47"/>
      <c r="D96" s="46"/>
      <c r="E96" s="91" t="s">
        <v>166</v>
      </c>
      <c r="F96" s="92"/>
      <c r="G96" s="48">
        <f>SUM(G88:H95)</f>
        <v>65925.41</v>
      </c>
    </row>
    <row r="97" spans="1:7" ht="15.75" thickBot="1" x14ac:dyDescent="0.3">
      <c r="A97" s="49"/>
      <c r="B97" s="49"/>
      <c r="C97" s="50"/>
      <c r="D97" s="49"/>
      <c r="E97" s="66"/>
      <c r="F97" s="67"/>
      <c r="G97" s="66"/>
    </row>
    <row r="98" spans="1:7" ht="15.75" thickBot="1" x14ac:dyDescent="0.3">
      <c r="A98" s="27">
        <v>11</v>
      </c>
      <c r="B98" s="52"/>
      <c r="C98" s="53" t="s">
        <v>167</v>
      </c>
      <c r="D98" s="33"/>
      <c r="E98" s="34"/>
      <c r="F98" s="34"/>
      <c r="G98" s="35"/>
    </row>
    <row r="99" spans="1:7" s="71" customFormat="1" x14ac:dyDescent="0.25">
      <c r="A99" s="41" t="s">
        <v>168</v>
      </c>
      <c r="B99" s="41">
        <v>72783</v>
      </c>
      <c r="C99" s="42" t="s">
        <v>169</v>
      </c>
      <c r="D99" s="43" t="s">
        <v>26</v>
      </c>
      <c r="E99" s="44">
        <v>4</v>
      </c>
      <c r="F99" s="44">
        <v>10</v>
      </c>
      <c r="G99" s="44">
        <f t="shared" ref="G99:G137" si="3">F99*E99</f>
        <v>40</v>
      </c>
    </row>
    <row r="100" spans="1:7" s="71" customFormat="1" x14ac:dyDescent="0.25">
      <c r="A100" s="41" t="s">
        <v>170</v>
      </c>
      <c r="B100" s="41">
        <v>72784</v>
      </c>
      <c r="C100" s="72" t="s">
        <v>171</v>
      </c>
      <c r="D100" s="43" t="s">
        <v>26</v>
      </c>
      <c r="E100" s="44">
        <v>12</v>
      </c>
      <c r="F100" s="44">
        <v>28</v>
      </c>
      <c r="G100" s="44">
        <f t="shared" si="3"/>
        <v>336</v>
      </c>
    </row>
    <row r="101" spans="1:7" s="71" customFormat="1" x14ac:dyDescent="0.25">
      <c r="A101" s="41" t="s">
        <v>172</v>
      </c>
      <c r="B101" s="41">
        <v>72785</v>
      </c>
      <c r="C101" s="72" t="s">
        <v>173</v>
      </c>
      <c r="D101" s="43" t="s">
        <v>26</v>
      </c>
      <c r="E101" s="44">
        <v>4</v>
      </c>
      <c r="F101" s="44">
        <v>30</v>
      </c>
      <c r="G101" s="44">
        <f t="shared" si="3"/>
        <v>120</v>
      </c>
    </row>
    <row r="102" spans="1:7" s="71" customFormat="1" x14ac:dyDescent="0.25">
      <c r="A102" s="41" t="s">
        <v>174</v>
      </c>
      <c r="B102" s="41">
        <v>72787</v>
      </c>
      <c r="C102" s="42" t="s">
        <v>175</v>
      </c>
      <c r="D102" s="43" t="s">
        <v>26</v>
      </c>
      <c r="E102" s="44">
        <v>4</v>
      </c>
      <c r="F102" s="44">
        <v>38</v>
      </c>
      <c r="G102" s="44">
        <f t="shared" si="3"/>
        <v>152</v>
      </c>
    </row>
    <row r="103" spans="1:7" s="71" customFormat="1" x14ac:dyDescent="0.25">
      <c r="A103" s="41" t="s">
        <v>176</v>
      </c>
      <c r="B103" s="41">
        <v>72707</v>
      </c>
      <c r="C103" s="42" t="s">
        <v>177</v>
      </c>
      <c r="D103" s="43" t="s">
        <v>26</v>
      </c>
      <c r="E103" s="44">
        <v>2</v>
      </c>
      <c r="F103" s="44">
        <v>12</v>
      </c>
      <c r="G103" s="44">
        <f t="shared" si="3"/>
        <v>24</v>
      </c>
    </row>
    <row r="104" spans="1:7" s="71" customFormat="1" x14ac:dyDescent="0.25">
      <c r="A104" s="41" t="s">
        <v>178</v>
      </c>
      <c r="B104" s="41">
        <v>72701</v>
      </c>
      <c r="C104" s="42" t="s">
        <v>179</v>
      </c>
      <c r="D104" s="43" t="s">
        <v>26</v>
      </c>
      <c r="E104" s="44">
        <v>2</v>
      </c>
      <c r="F104" s="44">
        <v>11</v>
      </c>
      <c r="G104" s="44">
        <f t="shared" si="3"/>
        <v>22</v>
      </c>
    </row>
    <row r="105" spans="1:7" s="71" customFormat="1" x14ac:dyDescent="0.25">
      <c r="A105" s="41" t="s">
        <v>180</v>
      </c>
      <c r="B105" s="41">
        <v>11869</v>
      </c>
      <c r="C105" s="42" t="s">
        <v>181</v>
      </c>
      <c r="D105" s="43" t="s">
        <v>26</v>
      </c>
      <c r="E105" s="44">
        <v>1</v>
      </c>
      <c r="F105" s="44">
        <v>1280</v>
      </c>
      <c r="G105" s="44">
        <f t="shared" si="3"/>
        <v>1280</v>
      </c>
    </row>
    <row r="106" spans="1:7" s="71" customFormat="1" x14ac:dyDescent="0.25">
      <c r="A106" s="41" t="s">
        <v>182</v>
      </c>
      <c r="B106" s="41">
        <v>11681</v>
      </c>
      <c r="C106" s="42" t="s">
        <v>183</v>
      </c>
      <c r="D106" s="43" t="s">
        <v>26</v>
      </c>
      <c r="E106" s="44">
        <v>10</v>
      </c>
      <c r="F106" s="44">
        <v>9</v>
      </c>
      <c r="G106" s="44">
        <f t="shared" si="3"/>
        <v>90</v>
      </c>
    </row>
    <row r="107" spans="1:7" s="71" customFormat="1" x14ac:dyDescent="0.25">
      <c r="A107" s="41" t="s">
        <v>184</v>
      </c>
      <c r="B107" s="41">
        <v>72784</v>
      </c>
      <c r="C107" s="42" t="s">
        <v>185</v>
      </c>
      <c r="D107" s="43" t="s">
        <v>26</v>
      </c>
      <c r="E107" s="44">
        <v>3</v>
      </c>
      <c r="F107" s="44">
        <v>9</v>
      </c>
      <c r="G107" s="44">
        <f t="shared" si="3"/>
        <v>27</v>
      </c>
    </row>
    <row r="108" spans="1:7" s="71" customFormat="1" x14ac:dyDescent="0.25">
      <c r="A108" s="41" t="s">
        <v>186</v>
      </c>
      <c r="B108" s="41">
        <v>72787</v>
      </c>
      <c r="C108" s="42" t="s">
        <v>187</v>
      </c>
      <c r="D108" s="43" t="s">
        <v>26</v>
      </c>
      <c r="E108" s="44">
        <v>2</v>
      </c>
      <c r="F108" s="44">
        <v>11</v>
      </c>
      <c r="G108" s="44">
        <f t="shared" si="3"/>
        <v>22</v>
      </c>
    </row>
    <row r="109" spans="1:7" s="71" customFormat="1" x14ac:dyDescent="0.25">
      <c r="A109" s="41" t="s">
        <v>188</v>
      </c>
      <c r="B109" s="41">
        <v>72573</v>
      </c>
      <c r="C109" s="42" t="s">
        <v>189</v>
      </c>
      <c r="D109" s="43" t="s">
        <v>26</v>
      </c>
      <c r="E109" s="44">
        <v>11</v>
      </c>
      <c r="F109" s="44">
        <v>9</v>
      </c>
      <c r="G109" s="44">
        <f t="shared" si="3"/>
        <v>99</v>
      </c>
    </row>
    <row r="110" spans="1:7" s="71" customFormat="1" x14ac:dyDescent="0.25">
      <c r="A110" s="41" t="s">
        <v>190</v>
      </c>
      <c r="B110" s="41">
        <v>72575</v>
      </c>
      <c r="C110" s="42" t="s">
        <v>191</v>
      </c>
      <c r="D110" s="43" t="s">
        <v>26</v>
      </c>
      <c r="E110" s="44">
        <v>6</v>
      </c>
      <c r="F110" s="44">
        <v>12</v>
      </c>
      <c r="G110" s="44">
        <f t="shared" si="3"/>
        <v>72</v>
      </c>
    </row>
    <row r="111" spans="1:7" s="71" customFormat="1" x14ac:dyDescent="0.25">
      <c r="A111" s="41" t="s">
        <v>192</v>
      </c>
      <c r="B111" s="41">
        <v>72579</v>
      </c>
      <c r="C111" s="42" t="s">
        <v>193</v>
      </c>
      <c r="D111" s="43" t="s">
        <v>26</v>
      </c>
      <c r="E111" s="44">
        <v>8</v>
      </c>
      <c r="F111" s="44">
        <v>18</v>
      </c>
      <c r="G111" s="44">
        <f t="shared" si="3"/>
        <v>144</v>
      </c>
    </row>
    <row r="112" spans="1:7" s="71" customFormat="1" x14ac:dyDescent="0.25">
      <c r="A112" s="41" t="s">
        <v>194</v>
      </c>
      <c r="B112" s="41">
        <v>73640</v>
      </c>
      <c r="C112" s="42" t="s">
        <v>195</v>
      </c>
      <c r="D112" s="43" t="s">
        <v>26</v>
      </c>
      <c r="E112" s="44">
        <v>2</v>
      </c>
      <c r="F112" s="44">
        <v>14</v>
      </c>
      <c r="G112" s="44">
        <f t="shared" si="3"/>
        <v>28</v>
      </c>
    </row>
    <row r="113" spans="1:7" s="71" customFormat="1" x14ac:dyDescent="0.25">
      <c r="A113" s="41" t="s">
        <v>196</v>
      </c>
      <c r="B113" s="41">
        <v>72602</v>
      </c>
      <c r="C113" s="42" t="s">
        <v>197</v>
      </c>
      <c r="D113" s="43" t="s">
        <v>26</v>
      </c>
      <c r="E113" s="44">
        <v>4</v>
      </c>
      <c r="F113" s="44">
        <v>15</v>
      </c>
      <c r="G113" s="44">
        <f t="shared" si="3"/>
        <v>60</v>
      </c>
    </row>
    <row r="114" spans="1:7" s="71" customFormat="1" x14ac:dyDescent="0.25">
      <c r="A114" s="41" t="s">
        <v>198</v>
      </c>
      <c r="B114" s="41">
        <v>73641</v>
      </c>
      <c r="C114" s="42" t="s">
        <v>199</v>
      </c>
      <c r="D114" s="43" t="s">
        <v>26</v>
      </c>
      <c r="E114" s="44">
        <v>16</v>
      </c>
      <c r="F114" s="44">
        <v>14</v>
      </c>
      <c r="G114" s="44">
        <f t="shared" si="3"/>
        <v>224</v>
      </c>
    </row>
    <row r="115" spans="1:7" s="71" customFormat="1" x14ac:dyDescent="0.25">
      <c r="A115" s="41" t="s">
        <v>200</v>
      </c>
      <c r="B115" s="41">
        <v>73646</v>
      </c>
      <c r="C115" s="42" t="s">
        <v>201</v>
      </c>
      <c r="D115" s="43" t="s">
        <v>26</v>
      </c>
      <c r="E115" s="44">
        <v>4</v>
      </c>
      <c r="F115" s="44">
        <v>13</v>
      </c>
      <c r="G115" s="44">
        <f t="shared" si="3"/>
        <v>52</v>
      </c>
    </row>
    <row r="116" spans="1:7" s="71" customFormat="1" x14ac:dyDescent="0.25">
      <c r="A116" s="41" t="s">
        <v>202</v>
      </c>
      <c r="B116" s="41">
        <v>73645</v>
      </c>
      <c r="C116" s="42" t="s">
        <v>203</v>
      </c>
      <c r="D116" s="43" t="s">
        <v>26</v>
      </c>
      <c r="E116" s="44">
        <v>2</v>
      </c>
      <c r="F116" s="44">
        <v>14</v>
      </c>
      <c r="G116" s="44">
        <f t="shared" si="3"/>
        <v>28</v>
      </c>
    </row>
    <row r="117" spans="1:7" s="71" customFormat="1" x14ac:dyDescent="0.25">
      <c r="A117" s="41" t="s">
        <v>204</v>
      </c>
      <c r="B117" s="41">
        <v>72644</v>
      </c>
      <c r="C117" s="42" t="s">
        <v>205</v>
      </c>
      <c r="D117" s="43" t="s">
        <v>26</v>
      </c>
      <c r="E117" s="44">
        <v>4</v>
      </c>
      <c r="F117" s="44">
        <v>16</v>
      </c>
      <c r="G117" s="44">
        <f t="shared" si="3"/>
        <v>64</v>
      </c>
    </row>
    <row r="118" spans="1:7" s="71" customFormat="1" x14ac:dyDescent="0.25">
      <c r="A118" s="41" t="s">
        <v>206</v>
      </c>
      <c r="B118" s="41">
        <v>72639</v>
      </c>
      <c r="C118" s="42" t="s">
        <v>207</v>
      </c>
      <c r="D118" s="43" t="s">
        <v>26</v>
      </c>
      <c r="E118" s="44">
        <v>8</v>
      </c>
      <c r="F118" s="44">
        <v>8</v>
      </c>
      <c r="G118" s="44">
        <f t="shared" si="3"/>
        <v>64</v>
      </c>
    </row>
    <row r="119" spans="1:7" s="71" customFormat="1" x14ac:dyDescent="0.25">
      <c r="A119" s="41" t="s">
        <v>208</v>
      </c>
      <c r="B119" s="41" t="s">
        <v>209</v>
      </c>
      <c r="C119" s="42" t="s">
        <v>210</v>
      </c>
      <c r="D119" s="43" t="s">
        <v>26</v>
      </c>
      <c r="E119" s="44">
        <v>2</v>
      </c>
      <c r="F119" s="44">
        <v>80</v>
      </c>
      <c r="G119" s="44">
        <f t="shared" si="3"/>
        <v>160</v>
      </c>
    </row>
    <row r="120" spans="1:7" s="71" customFormat="1" x14ac:dyDescent="0.25">
      <c r="A120" s="41" t="s">
        <v>211</v>
      </c>
      <c r="B120" s="41" t="s">
        <v>212</v>
      </c>
      <c r="C120" s="42" t="s">
        <v>213</v>
      </c>
      <c r="D120" s="43" t="s">
        <v>26</v>
      </c>
      <c r="E120" s="44">
        <v>2</v>
      </c>
      <c r="F120" s="44">
        <v>76</v>
      </c>
      <c r="G120" s="44">
        <f t="shared" si="3"/>
        <v>152</v>
      </c>
    </row>
    <row r="121" spans="1:7" s="71" customFormat="1" x14ac:dyDescent="0.25">
      <c r="A121" s="41" t="s">
        <v>214</v>
      </c>
      <c r="B121" s="41" t="s">
        <v>215</v>
      </c>
      <c r="C121" s="42" t="s">
        <v>216</v>
      </c>
      <c r="D121" s="43" t="s">
        <v>26</v>
      </c>
      <c r="E121" s="44">
        <v>2</v>
      </c>
      <c r="F121" s="44">
        <v>40</v>
      </c>
      <c r="G121" s="44">
        <f t="shared" si="3"/>
        <v>80</v>
      </c>
    </row>
    <row r="122" spans="1:7" s="71" customFormat="1" x14ac:dyDescent="0.25">
      <c r="A122" s="41" t="s">
        <v>217</v>
      </c>
      <c r="B122" s="41" t="s">
        <v>218</v>
      </c>
      <c r="C122" s="42" t="s">
        <v>219</v>
      </c>
      <c r="D122" s="43" t="s">
        <v>26</v>
      </c>
      <c r="E122" s="44">
        <v>2</v>
      </c>
      <c r="F122" s="44">
        <v>44</v>
      </c>
      <c r="G122" s="44">
        <f t="shared" si="3"/>
        <v>88</v>
      </c>
    </row>
    <row r="123" spans="1:7" s="71" customFormat="1" x14ac:dyDescent="0.25">
      <c r="A123" s="41" t="s">
        <v>220</v>
      </c>
      <c r="B123" s="41" t="s">
        <v>221</v>
      </c>
      <c r="C123" s="42" t="s">
        <v>222</v>
      </c>
      <c r="D123" s="43" t="s">
        <v>26</v>
      </c>
      <c r="E123" s="44">
        <v>8</v>
      </c>
      <c r="F123" s="44">
        <v>44</v>
      </c>
      <c r="G123" s="44">
        <f t="shared" si="3"/>
        <v>352</v>
      </c>
    </row>
    <row r="124" spans="1:7" s="71" customFormat="1" x14ac:dyDescent="0.25">
      <c r="A124" s="41" t="s">
        <v>223</v>
      </c>
      <c r="B124" s="41">
        <v>72439</v>
      </c>
      <c r="C124" s="42" t="s">
        <v>224</v>
      </c>
      <c r="D124" s="43" t="s">
        <v>26</v>
      </c>
      <c r="E124" s="44">
        <v>5</v>
      </c>
      <c r="F124" s="44">
        <v>9</v>
      </c>
      <c r="G124" s="44">
        <f t="shared" si="3"/>
        <v>45</v>
      </c>
    </row>
    <row r="125" spans="1:7" s="71" customFormat="1" x14ac:dyDescent="0.25">
      <c r="A125" s="41" t="s">
        <v>225</v>
      </c>
      <c r="B125" s="41">
        <v>72441</v>
      </c>
      <c r="C125" s="42" t="s">
        <v>226</v>
      </c>
      <c r="D125" s="43" t="s">
        <v>26</v>
      </c>
      <c r="E125" s="44">
        <v>8</v>
      </c>
      <c r="F125" s="44">
        <v>20</v>
      </c>
      <c r="G125" s="44">
        <f t="shared" si="3"/>
        <v>160</v>
      </c>
    </row>
    <row r="126" spans="1:7" s="71" customFormat="1" x14ac:dyDescent="0.25">
      <c r="A126" s="41" t="s">
        <v>227</v>
      </c>
      <c r="B126" s="41">
        <v>72442</v>
      </c>
      <c r="C126" s="42" t="s">
        <v>228</v>
      </c>
      <c r="D126" s="43" t="s">
        <v>26</v>
      </c>
      <c r="E126" s="44">
        <v>4</v>
      </c>
      <c r="F126" s="44">
        <v>22</v>
      </c>
      <c r="G126" s="44">
        <f t="shared" si="3"/>
        <v>88</v>
      </c>
    </row>
    <row r="127" spans="1:7" s="71" customFormat="1" x14ac:dyDescent="0.25">
      <c r="A127" s="41" t="s">
        <v>229</v>
      </c>
      <c r="B127" s="41">
        <v>72451</v>
      </c>
      <c r="C127" s="42" t="s">
        <v>230</v>
      </c>
      <c r="D127" s="43" t="s">
        <v>26</v>
      </c>
      <c r="E127" s="44">
        <v>4</v>
      </c>
      <c r="F127" s="44">
        <v>16</v>
      </c>
      <c r="G127" s="44">
        <f t="shared" si="3"/>
        <v>64</v>
      </c>
    </row>
    <row r="128" spans="1:7" s="71" customFormat="1" x14ac:dyDescent="0.25">
      <c r="A128" s="41" t="s">
        <v>231</v>
      </c>
      <c r="B128" s="41">
        <v>72456</v>
      </c>
      <c r="C128" s="42" t="s">
        <v>232</v>
      </c>
      <c r="D128" s="43" t="s">
        <v>26</v>
      </c>
      <c r="E128" s="44">
        <v>2</v>
      </c>
      <c r="F128" s="44">
        <v>30</v>
      </c>
      <c r="G128" s="44">
        <f t="shared" si="3"/>
        <v>60</v>
      </c>
    </row>
    <row r="129" spans="1:7" s="71" customFormat="1" x14ac:dyDescent="0.25">
      <c r="A129" s="41" t="s">
        <v>233</v>
      </c>
      <c r="B129" s="41" t="s">
        <v>234</v>
      </c>
      <c r="C129" s="42" t="s">
        <v>235</v>
      </c>
      <c r="D129" s="43" t="s">
        <v>26</v>
      </c>
      <c r="E129" s="44">
        <v>8</v>
      </c>
      <c r="F129" s="44">
        <v>120</v>
      </c>
      <c r="G129" s="44">
        <f t="shared" si="3"/>
        <v>960</v>
      </c>
    </row>
    <row r="130" spans="1:7" s="71" customFormat="1" x14ac:dyDescent="0.25">
      <c r="A130" s="41" t="s">
        <v>236</v>
      </c>
      <c r="B130" s="41" t="s">
        <v>237</v>
      </c>
      <c r="C130" s="42" t="s">
        <v>238</v>
      </c>
      <c r="D130" s="43" t="s">
        <v>26</v>
      </c>
      <c r="E130" s="44">
        <v>1</v>
      </c>
      <c r="F130" s="44">
        <v>30</v>
      </c>
      <c r="G130" s="44">
        <f t="shared" si="3"/>
        <v>30</v>
      </c>
    </row>
    <row r="131" spans="1:7" s="71" customFormat="1" x14ac:dyDescent="0.25">
      <c r="A131" s="41" t="s">
        <v>239</v>
      </c>
      <c r="B131" s="41" t="s">
        <v>240</v>
      </c>
      <c r="C131" s="42" t="s">
        <v>241</v>
      </c>
      <c r="D131" s="43" t="s">
        <v>138</v>
      </c>
      <c r="E131" s="44">
        <v>27</v>
      </c>
      <c r="F131" s="44">
        <v>7</v>
      </c>
      <c r="G131" s="44">
        <f t="shared" si="3"/>
        <v>189</v>
      </c>
    </row>
    <row r="132" spans="1:7" s="71" customFormat="1" x14ac:dyDescent="0.25">
      <c r="A132" s="41" t="s">
        <v>242</v>
      </c>
      <c r="B132" s="41" t="s">
        <v>243</v>
      </c>
      <c r="C132" s="42" t="s">
        <v>244</v>
      </c>
      <c r="D132" s="43" t="s">
        <v>138</v>
      </c>
      <c r="E132" s="44">
        <v>38</v>
      </c>
      <c r="F132" s="44">
        <v>10</v>
      </c>
      <c r="G132" s="44">
        <f t="shared" si="3"/>
        <v>380</v>
      </c>
    </row>
    <row r="133" spans="1:7" s="71" customFormat="1" x14ac:dyDescent="0.25">
      <c r="A133" s="41" t="s">
        <v>245</v>
      </c>
      <c r="B133" s="41" t="s">
        <v>246</v>
      </c>
      <c r="C133" s="42" t="s">
        <v>247</v>
      </c>
      <c r="D133" s="43" t="s">
        <v>138</v>
      </c>
      <c r="E133" s="44">
        <v>28</v>
      </c>
      <c r="F133" s="44">
        <v>18</v>
      </c>
      <c r="G133" s="44">
        <f t="shared" si="3"/>
        <v>504</v>
      </c>
    </row>
    <row r="134" spans="1:7" s="71" customFormat="1" x14ac:dyDescent="0.25">
      <c r="A134" s="41" t="s">
        <v>248</v>
      </c>
      <c r="B134" s="41" t="s">
        <v>249</v>
      </c>
      <c r="C134" s="42" t="s">
        <v>250</v>
      </c>
      <c r="D134" s="43" t="s">
        <v>138</v>
      </c>
      <c r="E134" s="44">
        <v>14</v>
      </c>
      <c r="F134" s="44">
        <v>22</v>
      </c>
      <c r="G134" s="44">
        <f t="shared" si="3"/>
        <v>308</v>
      </c>
    </row>
    <row r="135" spans="1:7" s="71" customFormat="1" x14ac:dyDescent="0.25">
      <c r="A135" s="41" t="s">
        <v>251</v>
      </c>
      <c r="B135" s="41" t="s">
        <v>252</v>
      </c>
      <c r="C135" s="42" t="s">
        <v>253</v>
      </c>
      <c r="D135" s="43" t="s">
        <v>138</v>
      </c>
      <c r="E135" s="44">
        <v>36</v>
      </c>
      <c r="F135" s="44">
        <v>18</v>
      </c>
      <c r="G135" s="44">
        <f t="shared" si="3"/>
        <v>648</v>
      </c>
    </row>
    <row r="136" spans="1:7" s="71" customFormat="1" x14ac:dyDescent="0.25">
      <c r="A136" s="41" t="s">
        <v>254</v>
      </c>
      <c r="B136" s="41">
        <v>9905</v>
      </c>
      <c r="C136" s="42" t="s">
        <v>255</v>
      </c>
      <c r="D136" s="43" t="s">
        <v>26</v>
      </c>
      <c r="E136" s="44">
        <v>6</v>
      </c>
      <c r="F136" s="44">
        <v>14</v>
      </c>
      <c r="G136" s="44">
        <f t="shared" si="3"/>
        <v>84</v>
      </c>
    </row>
    <row r="137" spans="1:7" s="71" customFormat="1" x14ac:dyDescent="0.25">
      <c r="A137" s="41" t="s">
        <v>256</v>
      </c>
      <c r="B137" s="41">
        <v>9897</v>
      </c>
      <c r="C137" s="42" t="s">
        <v>257</v>
      </c>
      <c r="D137" s="43" t="s">
        <v>26</v>
      </c>
      <c r="E137" s="44">
        <v>2</v>
      </c>
      <c r="F137" s="44">
        <v>40</v>
      </c>
      <c r="G137" s="44">
        <f t="shared" si="3"/>
        <v>80</v>
      </c>
    </row>
    <row r="138" spans="1:7" s="71" customFormat="1" ht="33.75" x14ac:dyDescent="0.25">
      <c r="A138" s="41" t="s">
        <v>258</v>
      </c>
      <c r="B138" s="41">
        <v>10422</v>
      </c>
      <c r="C138" s="42" t="s">
        <v>259</v>
      </c>
      <c r="D138" s="43" t="s">
        <v>26</v>
      </c>
      <c r="E138" s="44">
        <v>2</v>
      </c>
      <c r="F138" s="44">
        <v>280</v>
      </c>
      <c r="G138" s="44">
        <f>F138*E138</f>
        <v>560</v>
      </c>
    </row>
    <row r="139" spans="1:7" s="71" customFormat="1" ht="22.5" x14ac:dyDescent="0.25">
      <c r="A139" s="41" t="s">
        <v>260</v>
      </c>
      <c r="B139" s="41">
        <v>6021</v>
      </c>
      <c r="C139" s="42" t="s">
        <v>261</v>
      </c>
      <c r="D139" s="43" t="s">
        <v>26</v>
      </c>
      <c r="E139" s="44">
        <v>4</v>
      </c>
      <c r="F139" s="44">
        <v>310</v>
      </c>
      <c r="G139" s="44">
        <f>F139*E139</f>
        <v>1240</v>
      </c>
    </row>
    <row r="140" spans="1:7" x14ac:dyDescent="0.25">
      <c r="A140" s="45"/>
      <c r="B140" s="46"/>
      <c r="C140" s="47"/>
      <c r="D140" s="46"/>
      <c r="E140" s="91" t="s">
        <v>262</v>
      </c>
      <c r="F140" s="92"/>
      <c r="G140" s="48">
        <f>SUM(G99:H139)</f>
        <v>9180</v>
      </c>
    </row>
    <row r="141" spans="1:7" ht="15.75" thickBot="1" x14ac:dyDescent="0.3">
      <c r="A141" s="49"/>
      <c r="B141" s="49"/>
      <c r="C141" s="50"/>
      <c r="D141" s="49"/>
      <c r="E141" s="66"/>
      <c r="F141" s="67"/>
      <c r="G141" s="66"/>
    </row>
    <row r="142" spans="1:7" ht="15.75" thickBot="1" x14ac:dyDescent="0.3">
      <c r="A142" s="27">
        <v>12</v>
      </c>
      <c r="B142" s="52"/>
      <c r="C142" s="53" t="s">
        <v>263</v>
      </c>
      <c r="D142" s="33"/>
      <c r="E142" s="34"/>
      <c r="F142" s="34"/>
      <c r="G142" s="35"/>
    </row>
    <row r="143" spans="1:7" s="71" customFormat="1" x14ac:dyDescent="0.25">
      <c r="A143" s="41" t="s">
        <v>264</v>
      </c>
      <c r="B143" s="41">
        <v>72707</v>
      </c>
      <c r="C143" s="42" t="s">
        <v>265</v>
      </c>
      <c r="D143" s="41" t="s">
        <v>26</v>
      </c>
      <c r="E143" s="44">
        <v>5</v>
      </c>
      <c r="F143" s="44">
        <v>16.260000000000002</v>
      </c>
      <c r="G143" s="44">
        <f t="shared" ref="G143:G163" si="4">F143*E143</f>
        <v>81.300000000000011</v>
      </c>
    </row>
    <row r="144" spans="1:7" s="71" customFormat="1" x14ac:dyDescent="0.25">
      <c r="A144" s="41" t="s">
        <v>266</v>
      </c>
      <c r="B144" s="41" t="s">
        <v>267</v>
      </c>
      <c r="C144" s="42" t="s">
        <v>268</v>
      </c>
      <c r="D144" s="41" t="s">
        <v>26</v>
      </c>
      <c r="E144" s="44">
        <v>4</v>
      </c>
      <c r="F144" s="44">
        <v>137.08000000000001</v>
      </c>
      <c r="G144" s="44">
        <f t="shared" si="4"/>
        <v>548.32000000000005</v>
      </c>
    </row>
    <row r="145" spans="1:7" s="71" customFormat="1" x14ac:dyDescent="0.25">
      <c r="A145" s="41" t="s">
        <v>269</v>
      </c>
      <c r="B145" s="41">
        <v>72292</v>
      </c>
      <c r="C145" s="42" t="s">
        <v>270</v>
      </c>
      <c r="D145" s="41" t="s">
        <v>26</v>
      </c>
      <c r="E145" s="44">
        <v>6</v>
      </c>
      <c r="F145" s="44">
        <v>38.840000000000003</v>
      </c>
      <c r="G145" s="44">
        <f t="shared" si="4"/>
        <v>233.04000000000002</v>
      </c>
    </row>
    <row r="146" spans="1:7" s="71" customFormat="1" x14ac:dyDescent="0.25">
      <c r="A146" s="41" t="s">
        <v>271</v>
      </c>
      <c r="B146" s="41">
        <v>40777</v>
      </c>
      <c r="C146" s="42" t="s">
        <v>272</v>
      </c>
      <c r="D146" s="41" t="s">
        <v>26</v>
      </c>
      <c r="E146" s="44">
        <v>4</v>
      </c>
      <c r="F146" s="44">
        <v>34.090000000000003</v>
      </c>
      <c r="G146" s="44">
        <f t="shared" si="4"/>
        <v>136.36000000000001</v>
      </c>
    </row>
    <row r="147" spans="1:7" s="71" customFormat="1" x14ac:dyDescent="0.25">
      <c r="A147" s="41" t="s">
        <v>273</v>
      </c>
      <c r="B147" s="41">
        <v>72547</v>
      </c>
      <c r="C147" s="42" t="s">
        <v>274</v>
      </c>
      <c r="D147" s="41" t="s">
        <v>26</v>
      </c>
      <c r="E147" s="44">
        <v>14</v>
      </c>
      <c r="F147" s="44">
        <v>6.36</v>
      </c>
      <c r="G147" s="44">
        <f t="shared" si="4"/>
        <v>89.04</v>
      </c>
    </row>
    <row r="148" spans="1:7" s="71" customFormat="1" x14ac:dyDescent="0.25">
      <c r="A148" s="41" t="s">
        <v>275</v>
      </c>
      <c r="B148" s="41" t="s">
        <v>276</v>
      </c>
      <c r="C148" s="72" t="s">
        <v>277</v>
      </c>
      <c r="D148" s="41" t="s">
        <v>26</v>
      </c>
      <c r="E148" s="44">
        <v>1</v>
      </c>
      <c r="F148" s="44">
        <v>1601.04</v>
      </c>
      <c r="G148" s="44">
        <f t="shared" si="4"/>
        <v>1601.04</v>
      </c>
    </row>
    <row r="149" spans="1:7" s="71" customFormat="1" x14ac:dyDescent="0.25">
      <c r="A149" s="41" t="s">
        <v>278</v>
      </c>
      <c r="B149" s="41">
        <v>72559</v>
      </c>
      <c r="C149" s="72" t="s">
        <v>279</v>
      </c>
      <c r="D149" s="41" t="s">
        <v>26</v>
      </c>
      <c r="E149" s="44">
        <v>3</v>
      </c>
      <c r="F149" s="44">
        <v>8.85</v>
      </c>
      <c r="G149" s="44">
        <f t="shared" si="4"/>
        <v>26.549999999999997</v>
      </c>
    </row>
    <row r="150" spans="1:7" s="71" customFormat="1" x14ac:dyDescent="0.25">
      <c r="A150" s="41" t="s">
        <v>280</v>
      </c>
      <c r="B150" s="41">
        <v>72561</v>
      </c>
      <c r="C150" s="72" t="s">
        <v>281</v>
      </c>
      <c r="D150" s="41" t="s">
        <v>26</v>
      </c>
      <c r="E150" s="44">
        <v>6</v>
      </c>
      <c r="F150" s="44">
        <v>10.63</v>
      </c>
      <c r="G150" s="44">
        <f t="shared" si="4"/>
        <v>63.78</v>
      </c>
    </row>
    <row r="151" spans="1:7" s="71" customFormat="1" x14ac:dyDescent="0.25">
      <c r="A151" s="41" t="s">
        <v>282</v>
      </c>
      <c r="B151" s="41">
        <v>72556</v>
      </c>
      <c r="C151" s="72" t="s">
        <v>283</v>
      </c>
      <c r="D151" s="41" t="s">
        <v>26</v>
      </c>
      <c r="E151" s="44">
        <v>7</v>
      </c>
      <c r="F151" s="44">
        <v>20.09</v>
      </c>
      <c r="G151" s="44">
        <f t="shared" si="4"/>
        <v>140.63</v>
      </c>
    </row>
    <row r="152" spans="1:7" s="71" customFormat="1" x14ac:dyDescent="0.25">
      <c r="A152" s="41" t="s">
        <v>284</v>
      </c>
      <c r="B152" s="41">
        <v>72587</v>
      </c>
      <c r="C152" s="72" t="s">
        <v>285</v>
      </c>
      <c r="D152" s="41" t="s">
        <v>26</v>
      </c>
      <c r="E152" s="44">
        <v>10</v>
      </c>
      <c r="F152" s="44">
        <v>8.6300000000000008</v>
      </c>
      <c r="G152" s="44">
        <f t="shared" si="4"/>
        <v>86.300000000000011</v>
      </c>
    </row>
    <row r="153" spans="1:7" s="71" customFormat="1" x14ac:dyDescent="0.25">
      <c r="A153" s="41" t="s">
        <v>286</v>
      </c>
      <c r="B153" s="41">
        <v>72603</v>
      </c>
      <c r="C153" s="42" t="s">
        <v>287</v>
      </c>
      <c r="D153" s="41" t="s">
        <v>26</v>
      </c>
      <c r="E153" s="44">
        <v>5</v>
      </c>
      <c r="F153" s="44">
        <v>29.14</v>
      </c>
      <c r="G153" s="44">
        <f t="shared" si="4"/>
        <v>145.69999999999999</v>
      </c>
    </row>
    <row r="154" spans="1:7" s="71" customFormat="1" x14ac:dyDescent="0.25">
      <c r="A154" s="41" t="s">
        <v>288</v>
      </c>
      <c r="B154" s="41">
        <v>72774</v>
      </c>
      <c r="C154" s="42" t="s">
        <v>289</v>
      </c>
      <c r="D154" s="41" t="s">
        <v>26</v>
      </c>
      <c r="E154" s="44">
        <v>6</v>
      </c>
      <c r="F154" s="44">
        <v>28.26</v>
      </c>
      <c r="G154" s="44">
        <f t="shared" si="4"/>
        <v>169.56</v>
      </c>
    </row>
    <row r="155" spans="1:7" s="71" customFormat="1" x14ac:dyDescent="0.25">
      <c r="A155" s="41" t="s">
        <v>290</v>
      </c>
      <c r="B155" s="41">
        <v>72604</v>
      </c>
      <c r="C155" s="42" t="s">
        <v>291</v>
      </c>
      <c r="D155" s="41" t="s">
        <v>26</v>
      </c>
      <c r="E155" s="44">
        <v>8</v>
      </c>
      <c r="F155" s="44">
        <v>13.16</v>
      </c>
      <c r="G155" s="44">
        <f t="shared" si="4"/>
        <v>105.28</v>
      </c>
    </row>
    <row r="156" spans="1:7" s="71" customFormat="1" x14ac:dyDescent="0.25">
      <c r="A156" s="41" t="s">
        <v>292</v>
      </c>
      <c r="B156" s="41" t="s">
        <v>293</v>
      </c>
      <c r="C156" s="42" t="s">
        <v>294</v>
      </c>
      <c r="D156" s="41" t="s">
        <v>26</v>
      </c>
      <c r="E156" s="44">
        <v>9</v>
      </c>
      <c r="F156" s="44">
        <v>139.34</v>
      </c>
      <c r="G156" s="44">
        <f t="shared" si="4"/>
        <v>1254.06</v>
      </c>
    </row>
    <row r="157" spans="1:7" s="71" customFormat="1" x14ac:dyDescent="0.25">
      <c r="A157" s="41" t="s">
        <v>295</v>
      </c>
      <c r="B157" s="41" t="s">
        <v>276</v>
      </c>
      <c r="C157" s="42" t="s">
        <v>296</v>
      </c>
      <c r="D157" s="41" t="s">
        <v>26</v>
      </c>
      <c r="E157" s="44">
        <v>1</v>
      </c>
      <c r="F157" s="44">
        <v>1601.04</v>
      </c>
      <c r="G157" s="44">
        <f t="shared" si="4"/>
        <v>1601.04</v>
      </c>
    </row>
    <row r="158" spans="1:7" s="71" customFormat="1" x14ac:dyDescent="0.25">
      <c r="A158" s="41" t="s">
        <v>297</v>
      </c>
      <c r="B158" s="41">
        <v>72461</v>
      </c>
      <c r="C158" s="42" t="s">
        <v>298</v>
      </c>
      <c r="D158" s="43" t="s">
        <v>26</v>
      </c>
      <c r="E158" s="44">
        <v>1</v>
      </c>
      <c r="F158" s="44">
        <v>28.55</v>
      </c>
      <c r="G158" s="44">
        <f t="shared" si="4"/>
        <v>28.55</v>
      </c>
    </row>
    <row r="159" spans="1:7" s="71" customFormat="1" x14ac:dyDescent="0.25">
      <c r="A159" s="41" t="s">
        <v>299</v>
      </c>
      <c r="B159" s="41">
        <v>12609</v>
      </c>
      <c r="C159" s="42" t="s">
        <v>300</v>
      </c>
      <c r="D159" s="43" t="s">
        <v>138</v>
      </c>
      <c r="E159" s="44">
        <v>3</v>
      </c>
      <c r="F159" s="44">
        <v>2.1800000000000002</v>
      </c>
      <c r="G159" s="44">
        <f t="shared" si="4"/>
        <v>6.5400000000000009</v>
      </c>
    </row>
    <row r="160" spans="1:7" s="71" customFormat="1" x14ac:dyDescent="0.25">
      <c r="A160" s="41" t="s">
        <v>301</v>
      </c>
      <c r="B160" s="41" t="s">
        <v>302</v>
      </c>
      <c r="C160" s="42" t="s">
        <v>303</v>
      </c>
      <c r="D160" s="43" t="s">
        <v>138</v>
      </c>
      <c r="E160" s="44">
        <v>35</v>
      </c>
      <c r="F160" s="44">
        <v>42.57</v>
      </c>
      <c r="G160" s="44">
        <f t="shared" si="4"/>
        <v>1489.95</v>
      </c>
    </row>
    <row r="161" spans="1:9" s="71" customFormat="1" x14ac:dyDescent="0.25">
      <c r="A161" s="41" t="s">
        <v>304</v>
      </c>
      <c r="B161" s="41" t="s">
        <v>305</v>
      </c>
      <c r="C161" s="42" t="s">
        <v>306</v>
      </c>
      <c r="D161" s="43" t="s">
        <v>138</v>
      </c>
      <c r="E161" s="44">
        <v>20</v>
      </c>
      <c r="F161" s="44">
        <v>21.8</v>
      </c>
      <c r="G161" s="44">
        <f t="shared" si="4"/>
        <v>436</v>
      </c>
    </row>
    <row r="162" spans="1:9" s="71" customFormat="1" x14ac:dyDescent="0.25">
      <c r="A162" s="41" t="s">
        <v>307</v>
      </c>
      <c r="B162" s="41" t="s">
        <v>308</v>
      </c>
      <c r="C162" s="42" t="s">
        <v>309</v>
      </c>
      <c r="D162" s="43" t="s">
        <v>138</v>
      </c>
      <c r="E162" s="44">
        <v>17</v>
      </c>
      <c r="F162" s="44">
        <v>29.14</v>
      </c>
      <c r="G162" s="44">
        <f t="shared" si="4"/>
        <v>495.38</v>
      </c>
    </row>
    <row r="163" spans="1:9" s="71" customFormat="1" x14ac:dyDescent="0.25">
      <c r="A163" s="41" t="s">
        <v>310</v>
      </c>
      <c r="B163" s="41" t="s">
        <v>311</v>
      </c>
      <c r="C163" s="42" t="s">
        <v>312</v>
      </c>
      <c r="D163" s="43" t="s">
        <v>26</v>
      </c>
      <c r="E163" s="44">
        <v>9</v>
      </c>
      <c r="F163" s="44">
        <v>9.2899999999999991</v>
      </c>
      <c r="G163" s="44">
        <f t="shared" si="4"/>
        <v>83.609999999999985</v>
      </c>
    </row>
    <row r="164" spans="1:9" x14ac:dyDescent="0.25">
      <c r="A164" s="45"/>
      <c r="B164" s="46"/>
      <c r="C164" s="47"/>
      <c r="D164" s="46"/>
      <c r="E164" s="91" t="s">
        <v>313</v>
      </c>
      <c r="F164" s="92"/>
      <c r="G164" s="48">
        <f>SUM(G143:G163)</f>
        <v>8822.0300000000007</v>
      </c>
    </row>
    <row r="165" spans="1:9" ht="15.75" thickBot="1" x14ac:dyDescent="0.3">
      <c r="A165" s="49"/>
      <c r="B165" s="49"/>
      <c r="C165" s="50"/>
      <c r="D165" s="49"/>
      <c r="E165" s="66"/>
      <c r="F165" s="67"/>
      <c r="G165" s="66"/>
    </row>
    <row r="166" spans="1:9" ht="15.75" thickBot="1" x14ac:dyDescent="0.3">
      <c r="A166" s="27">
        <v>13</v>
      </c>
      <c r="B166" s="52"/>
      <c r="C166" s="53" t="s">
        <v>314</v>
      </c>
      <c r="D166" s="33"/>
      <c r="E166" s="34"/>
      <c r="F166" s="34"/>
      <c r="G166" s="35"/>
    </row>
    <row r="167" spans="1:9" x14ac:dyDescent="0.25">
      <c r="A167" s="36" t="s">
        <v>315</v>
      </c>
      <c r="B167" s="36">
        <v>72105</v>
      </c>
      <c r="C167" s="42" t="s">
        <v>316</v>
      </c>
      <c r="D167" s="43" t="s">
        <v>138</v>
      </c>
      <c r="E167" s="44">
        <v>72</v>
      </c>
      <c r="F167" s="39">
        <v>38</v>
      </c>
      <c r="G167" s="39">
        <f>F167*E167</f>
        <v>2736</v>
      </c>
      <c r="I167" s="40"/>
    </row>
    <row r="168" spans="1:9" x14ac:dyDescent="0.25">
      <c r="A168" s="36" t="s">
        <v>317</v>
      </c>
      <c r="B168" s="36">
        <v>83700</v>
      </c>
      <c r="C168" s="42" t="s">
        <v>318</v>
      </c>
      <c r="D168" s="43" t="s">
        <v>138</v>
      </c>
      <c r="E168" s="44">
        <v>20</v>
      </c>
      <c r="F168" s="39">
        <v>55</v>
      </c>
      <c r="G168" s="39">
        <f>F168*E168</f>
        <v>1100</v>
      </c>
      <c r="I168" s="40"/>
    </row>
    <row r="169" spans="1:9" x14ac:dyDescent="0.25">
      <c r="A169" s="36" t="s">
        <v>319</v>
      </c>
      <c r="B169" s="36">
        <v>72556</v>
      </c>
      <c r="C169" s="42" t="s">
        <v>320</v>
      </c>
      <c r="D169" s="43" t="s">
        <v>138</v>
      </c>
      <c r="E169" s="44">
        <v>4</v>
      </c>
      <c r="F169" s="39">
        <v>35</v>
      </c>
      <c r="G169" s="39">
        <f>F169*E169</f>
        <v>140</v>
      </c>
      <c r="I169" s="40"/>
    </row>
    <row r="170" spans="1:9" x14ac:dyDescent="0.25">
      <c r="A170" s="36" t="s">
        <v>321</v>
      </c>
      <c r="B170" s="36">
        <v>72684</v>
      </c>
      <c r="C170" s="42" t="s">
        <v>322</v>
      </c>
      <c r="D170" s="43" t="s">
        <v>26</v>
      </c>
      <c r="E170" s="44">
        <v>4</v>
      </c>
      <c r="F170" s="39">
        <v>20</v>
      </c>
      <c r="G170" s="39">
        <f>F170*E170</f>
        <v>80</v>
      </c>
      <c r="I170" s="40"/>
    </row>
    <row r="171" spans="1:9" x14ac:dyDescent="0.25">
      <c r="A171" s="36" t="s">
        <v>323</v>
      </c>
      <c r="B171" s="36">
        <v>84043</v>
      </c>
      <c r="C171" s="42" t="s">
        <v>324</v>
      </c>
      <c r="D171" s="43" t="s">
        <v>138</v>
      </c>
      <c r="E171" s="44">
        <v>72</v>
      </c>
      <c r="F171" s="39">
        <v>38</v>
      </c>
      <c r="G171" s="39">
        <f>F171*E171</f>
        <v>2736</v>
      </c>
      <c r="I171" s="40"/>
    </row>
    <row r="172" spans="1:9" x14ac:dyDescent="0.25">
      <c r="A172" s="45"/>
      <c r="B172" s="46"/>
      <c r="C172" s="47"/>
      <c r="D172" s="46"/>
      <c r="E172" s="91" t="s">
        <v>325</v>
      </c>
      <c r="F172" s="92"/>
      <c r="G172" s="48">
        <f>SUM(G167:G171)</f>
        <v>6792</v>
      </c>
    </row>
    <row r="173" spans="1:9" ht="15.75" thickBot="1" x14ac:dyDescent="0.3">
      <c r="A173" s="49"/>
      <c r="B173" s="49"/>
      <c r="C173" s="50"/>
      <c r="D173" s="49"/>
      <c r="E173" s="51"/>
      <c r="F173" s="51"/>
      <c r="G173" s="51"/>
    </row>
    <row r="174" spans="1:9" ht="15.75" thickBot="1" x14ac:dyDescent="0.3">
      <c r="A174" s="27">
        <v>14</v>
      </c>
      <c r="B174" s="52"/>
      <c r="C174" s="53" t="s">
        <v>326</v>
      </c>
      <c r="D174" s="33"/>
      <c r="E174" s="34"/>
      <c r="F174" s="34"/>
      <c r="G174" s="35"/>
    </row>
    <row r="175" spans="1:9" s="71" customFormat="1" x14ac:dyDescent="0.25">
      <c r="A175" s="41" t="s">
        <v>327</v>
      </c>
      <c r="B175" s="41" t="s">
        <v>328</v>
      </c>
      <c r="C175" s="42" t="s">
        <v>329</v>
      </c>
      <c r="D175" s="43" t="s">
        <v>26</v>
      </c>
      <c r="E175" s="44">
        <v>5</v>
      </c>
      <c r="F175" s="73">
        <v>14</v>
      </c>
      <c r="G175" s="44">
        <f t="shared" ref="G175:G204" si="5">F175*E175</f>
        <v>70</v>
      </c>
    </row>
    <row r="176" spans="1:9" s="71" customFormat="1" x14ac:dyDescent="0.25">
      <c r="A176" s="41" t="s">
        <v>330</v>
      </c>
      <c r="B176" s="41" t="s">
        <v>331</v>
      </c>
      <c r="C176" s="42" t="s">
        <v>332</v>
      </c>
      <c r="D176" s="43" t="s">
        <v>26</v>
      </c>
      <c r="E176" s="44">
        <v>5</v>
      </c>
      <c r="F176" s="73">
        <v>8</v>
      </c>
      <c r="G176" s="44">
        <f t="shared" si="5"/>
        <v>40</v>
      </c>
    </row>
    <row r="177" spans="1:15" s="71" customFormat="1" x14ac:dyDescent="0.25">
      <c r="A177" s="41" t="s">
        <v>333</v>
      </c>
      <c r="B177" s="41">
        <v>83460</v>
      </c>
      <c r="C177" s="42" t="s">
        <v>334</v>
      </c>
      <c r="D177" s="43" t="s">
        <v>26</v>
      </c>
      <c r="E177" s="44">
        <v>4</v>
      </c>
      <c r="F177" s="73">
        <v>16</v>
      </c>
      <c r="G177" s="44">
        <f t="shared" si="5"/>
        <v>64</v>
      </c>
      <c r="O177" s="74"/>
    </row>
    <row r="178" spans="1:15" s="71" customFormat="1" x14ac:dyDescent="0.25">
      <c r="A178" s="41" t="s">
        <v>335</v>
      </c>
      <c r="B178" s="41">
        <v>83462</v>
      </c>
      <c r="C178" s="42" t="s">
        <v>336</v>
      </c>
      <c r="D178" s="43" t="s">
        <v>26</v>
      </c>
      <c r="E178" s="44">
        <v>1</v>
      </c>
      <c r="F178" s="73">
        <v>17</v>
      </c>
      <c r="G178" s="44">
        <f t="shared" si="5"/>
        <v>17</v>
      </c>
    </row>
    <row r="179" spans="1:15" s="71" customFormat="1" x14ac:dyDescent="0.25">
      <c r="A179" s="41" t="s">
        <v>337</v>
      </c>
      <c r="B179" s="41">
        <v>83387</v>
      </c>
      <c r="C179" s="42" t="s">
        <v>338</v>
      </c>
      <c r="D179" s="43" t="s">
        <v>26</v>
      </c>
      <c r="E179" s="44">
        <v>16</v>
      </c>
      <c r="F179" s="73">
        <v>6</v>
      </c>
      <c r="G179" s="44">
        <f t="shared" si="5"/>
        <v>96</v>
      </c>
    </row>
    <row r="180" spans="1:15" s="71" customFormat="1" x14ac:dyDescent="0.25">
      <c r="A180" s="41" t="s">
        <v>339</v>
      </c>
      <c r="B180" s="41">
        <v>83388</v>
      </c>
      <c r="C180" s="42" t="s">
        <v>340</v>
      </c>
      <c r="D180" s="43" t="s">
        <v>26</v>
      </c>
      <c r="E180" s="44">
        <v>7</v>
      </c>
      <c r="F180" s="73">
        <v>7.8</v>
      </c>
      <c r="G180" s="44">
        <f t="shared" si="5"/>
        <v>54.6</v>
      </c>
    </row>
    <row r="181" spans="1:15" s="71" customFormat="1" ht="33.75" x14ac:dyDescent="0.25">
      <c r="A181" s="41" t="s">
        <v>341</v>
      </c>
      <c r="B181" s="41">
        <v>1022</v>
      </c>
      <c r="C181" s="42" t="s">
        <v>342</v>
      </c>
      <c r="D181" s="43" t="s">
        <v>138</v>
      </c>
      <c r="E181" s="44">
        <v>190</v>
      </c>
      <c r="F181" s="73">
        <v>2.5</v>
      </c>
      <c r="G181" s="44">
        <f t="shared" si="5"/>
        <v>475</v>
      </c>
    </row>
    <row r="182" spans="1:15" s="71" customFormat="1" ht="33.75" x14ac:dyDescent="0.25">
      <c r="A182" s="41" t="s">
        <v>343</v>
      </c>
      <c r="B182" s="41">
        <v>1021</v>
      </c>
      <c r="C182" s="42" t="s">
        <v>344</v>
      </c>
      <c r="D182" s="43" t="s">
        <v>138</v>
      </c>
      <c r="E182" s="44">
        <v>820</v>
      </c>
      <c r="F182" s="73">
        <v>3.3</v>
      </c>
      <c r="G182" s="44">
        <f t="shared" si="5"/>
        <v>2706</v>
      </c>
    </row>
    <row r="183" spans="1:15" s="71" customFormat="1" ht="33.75" x14ac:dyDescent="0.25">
      <c r="A183" s="41" t="s">
        <v>345</v>
      </c>
      <c r="B183" s="41">
        <v>911</v>
      </c>
      <c r="C183" s="42" t="s">
        <v>346</v>
      </c>
      <c r="D183" s="43" t="s">
        <v>138</v>
      </c>
      <c r="E183" s="44">
        <v>14</v>
      </c>
      <c r="F183" s="73">
        <v>10</v>
      </c>
      <c r="G183" s="44">
        <f t="shared" si="5"/>
        <v>140</v>
      </c>
    </row>
    <row r="184" spans="1:15" s="71" customFormat="1" ht="33.75" x14ac:dyDescent="0.25">
      <c r="A184" s="41" t="s">
        <v>347</v>
      </c>
      <c r="B184" s="41">
        <v>926</v>
      </c>
      <c r="C184" s="42" t="s">
        <v>348</v>
      </c>
      <c r="D184" s="43" t="s">
        <v>138</v>
      </c>
      <c r="E184" s="44">
        <v>41</v>
      </c>
      <c r="F184" s="73">
        <v>27</v>
      </c>
      <c r="G184" s="44">
        <f t="shared" si="5"/>
        <v>1107</v>
      </c>
    </row>
    <row r="185" spans="1:15" s="71" customFormat="1" x14ac:dyDescent="0.25">
      <c r="A185" s="41" t="s">
        <v>349</v>
      </c>
      <c r="B185" s="41">
        <v>83540</v>
      </c>
      <c r="C185" s="42" t="s">
        <v>350</v>
      </c>
      <c r="D185" s="43" t="s">
        <v>26</v>
      </c>
      <c r="E185" s="44">
        <v>2</v>
      </c>
      <c r="F185" s="73">
        <v>28</v>
      </c>
      <c r="G185" s="44">
        <f t="shared" si="5"/>
        <v>56</v>
      </c>
    </row>
    <row r="186" spans="1:15" s="71" customFormat="1" x14ac:dyDescent="0.25">
      <c r="A186" s="41" t="s">
        <v>351</v>
      </c>
      <c r="B186" s="41">
        <v>83540</v>
      </c>
      <c r="C186" s="42" t="s">
        <v>352</v>
      </c>
      <c r="D186" s="43" t="s">
        <v>26</v>
      </c>
      <c r="E186" s="44">
        <v>1</v>
      </c>
      <c r="F186" s="73">
        <v>30</v>
      </c>
      <c r="G186" s="44">
        <f t="shared" si="5"/>
        <v>30</v>
      </c>
    </row>
    <row r="187" spans="1:15" s="71" customFormat="1" x14ac:dyDescent="0.25">
      <c r="A187" s="41" t="s">
        <v>353</v>
      </c>
      <c r="B187" s="41">
        <v>72331</v>
      </c>
      <c r="C187" s="42" t="s">
        <v>354</v>
      </c>
      <c r="D187" s="43" t="s">
        <v>26</v>
      </c>
      <c r="E187" s="44">
        <v>7</v>
      </c>
      <c r="F187" s="73">
        <v>15</v>
      </c>
      <c r="G187" s="44">
        <f t="shared" si="5"/>
        <v>105</v>
      </c>
    </row>
    <row r="188" spans="1:15" s="71" customFormat="1" x14ac:dyDescent="0.25">
      <c r="A188" s="41" t="s">
        <v>355</v>
      </c>
      <c r="B188" s="41" t="s">
        <v>356</v>
      </c>
      <c r="C188" s="42" t="s">
        <v>357</v>
      </c>
      <c r="D188" s="43" t="s">
        <v>26</v>
      </c>
      <c r="E188" s="44">
        <v>5</v>
      </c>
      <c r="F188" s="73">
        <v>22</v>
      </c>
      <c r="G188" s="44">
        <f t="shared" si="5"/>
        <v>110</v>
      </c>
    </row>
    <row r="189" spans="1:15" s="71" customFormat="1" x14ac:dyDescent="0.25">
      <c r="A189" s="41" t="s">
        <v>358</v>
      </c>
      <c r="B189" s="41" t="s">
        <v>359</v>
      </c>
      <c r="C189" s="42" t="s">
        <v>360</v>
      </c>
      <c r="D189" s="43" t="s">
        <v>26</v>
      </c>
      <c r="E189" s="44">
        <v>5</v>
      </c>
      <c r="F189" s="73">
        <v>21</v>
      </c>
      <c r="G189" s="44">
        <f t="shared" si="5"/>
        <v>105</v>
      </c>
    </row>
    <row r="190" spans="1:15" s="71" customFormat="1" x14ac:dyDescent="0.25">
      <c r="A190" s="41" t="s">
        <v>361</v>
      </c>
      <c r="B190" s="41" t="s">
        <v>359</v>
      </c>
      <c r="C190" s="42" t="s">
        <v>362</v>
      </c>
      <c r="D190" s="43" t="s">
        <v>26</v>
      </c>
      <c r="E190" s="44">
        <v>8</v>
      </c>
      <c r="F190" s="73">
        <v>22</v>
      </c>
      <c r="G190" s="44">
        <f t="shared" si="5"/>
        <v>176</v>
      </c>
    </row>
    <row r="191" spans="1:15" s="71" customFormat="1" x14ac:dyDescent="0.25">
      <c r="A191" s="41" t="s">
        <v>363</v>
      </c>
      <c r="B191" s="41" t="s">
        <v>364</v>
      </c>
      <c r="C191" s="42" t="s">
        <v>365</v>
      </c>
      <c r="D191" s="43" t="s">
        <v>26</v>
      </c>
      <c r="E191" s="44">
        <v>2</v>
      </c>
      <c r="F191" s="73">
        <v>150</v>
      </c>
      <c r="G191" s="44">
        <f t="shared" si="5"/>
        <v>300</v>
      </c>
    </row>
    <row r="192" spans="1:15" s="71" customFormat="1" x14ac:dyDescent="0.25">
      <c r="A192" s="41" t="s">
        <v>366</v>
      </c>
      <c r="B192" s="41" t="s">
        <v>367</v>
      </c>
      <c r="C192" s="42" t="s">
        <v>368</v>
      </c>
      <c r="D192" s="43" t="s">
        <v>26</v>
      </c>
      <c r="E192" s="44">
        <v>1</v>
      </c>
      <c r="F192" s="73">
        <v>190</v>
      </c>
      <c r="G192" s="44">
        <f t="shared" si="5"/>
        <v>190</v>
      </c>
    </row>
    <row r="193" spans="1:7" s="71" customFormat="1" x14ac:dyDescent="0.25">
      <c r="A193" s="41" t="s">
        <v>369</v>
      </c>
      <c r="B193" s="41" t="s">
        <v>370</v>
      </c>
      <c r="C193" s="42" t="s">
        <v>371</v>
      </c>
      <c r="D193" s="43" t="s">
        <v>26</v>
      </c>
      <c r="E193" s="44">
        <v>1</v>
      </c>
      <c r="F193" s="73">
        <v>130</v>
      </c>
      <c r="G193" s="44">
        <f t="shared" si="5"/>
        <v>130</v>
      </c>
    </row>
    <row r="194" spans="1:7" s="71" customFormat="1" ht="33.75" x14ac:dyDescent="0.25">
      <c r="A194" s="41" t="s">
        <v>372</v>
      </c>
      <c r="B194" s="41" t="s">
        <v>373</v>
      </c>
      <c r="C194" s="42" t="s">
        <v>374</v>
      </c>
      <c r="D194" s="43" t="s">
        <v>26</v>
      </c>
      <c r="E194" s="44">
        <v>1</v>
      </c>
      <c r="F194" s="73">
        <v>41.4</v>
      </c>
      <c r="G194" s="44">
        <f t="shared" si="5"/>
        <v>41.4</v>
      </c>
    </row>
    <row r="195" spans="1:7" s="71" customFormat="1" ht="33.75" x14ac:dyDescent="0.25">
      <c r="A195" s="41" t="s">
        <v>375</v>
      </c>
      <c r="B195" s="41" t="s">
        <v>373</v>
      </c>
      <c r="C195" s="42" t="s">
        <v>376</v>
      </c>
      <c r="D195" s="43" t="s">
        <v>26</v>
      </c>
      <c r="E195" s="44">
        <v>1</v>
      </c>
      <c r="F195" s="73">
        <v>41.4</v>
      </c>
      <c r="G195" s="44">
        <f t="shared" si="5"/>
        <v>41.4</v>
      </c>
    </row>
    <row r="196" spans="1:7" s="71" customFormat="1" x14ac:dyDescent="0.25">
      <c r="A196" s="41" t="s">
        <v>377</v>
      </c>
      <c r="B196" s="41" t="s">
        <v>378</v>
      </c>
      <c r="C196" s="42" t="s">
        <v>379</v>
      </c>
      <c r="D196" s="43" t="s">
        <v>138</v>
      </c>
      <c r="E196" s="44">
        <v>22</v>
      </c>
      <c r="F196" s="73">
        <v>6</v>
      </c>
      <c r="G196" s="44">
        <f t="shared" si="5"/>
        <v>132</v>
      </c>
    </row>
    <row r="197" spans="1:7" s="71" customFormat="1" x14ac:dyDescent="0.25">
      <c r="A197" s="41" t="s">
        <v>380</v>
      </c>
      <c r="B197" s="41">
        <v>73613</v>
      </c>
      <c r="C197" s="42" t="s">
        <v>381</v>
      </c>
      <c r="D197" s="43" t="s">
        <v>138</v>
      </c>
      <c r="E197" s="44">
        <v>32</v>
      </c>
      <c r="F197" s="73">
        <v>18</v>
      </c>
      <c r="G197" s="44">
        <f t="shared" si="5"/>
        <v>576</v>
      </c>
    </row>
    <row r="198" spans="1:7" s="71" customFormat="1" x14ac:dyDescent="0.25">
      <c r="A198" s="41" t="s">
        <v>382</v>
      </c>
      <c r="B198" s="41">
        <v>55865</v>
      </c>
      <c r="C198" s="42" t="s">
        <v>383</v>
      </c>
      <c r="D198" s="43" t="s">
        <v>138</v>
      </c>
      <c r="E198" s="44">
        <v>22</v>
      </c>
      <c r="F198" s="73">
        <v>21</v>
      </c>
      <c r="G198" s="44">
        <f t="shared" si="5"/>
        <v>462</v>
      </c>
    </row>
    <row r="199" spans="1:7" s="71" customFormat="1" x14ac:dyDescent="0.25">
      <c r="A199" s="41" t="s">
        <v>384</v>
      </c>
      <c r="B199" s="41">
        <v>72308</v>
      </c>
      <c r="C199" s="42" t="s">
        <v>385</v>
      </c>
      <c r="D199" s="43" t="s">
        <v>138</v>
      </c>
      <c r="E199" s="44">
        <v>86</v>
      </c>
      <c r="F199" s="73">
        <v>18</v>
      </c>
      <c r="G199" s="44">
        <f t="shared" si="5"/>
        <v>1548</v>
      </c>
    </row>
    <row r="200" spans="1:7" s="71" customFormat="1" x14ac:dyDescent="0.25">
      <c r="A200" s="41" t="s">
        <v>386</v>
      </c>
      <c r="B200" s="41">
        <v>72309</v>
      </c>
      <c r="C200" s="42" t="s">
        <v>387</v>
      </c>
      <c r="D200" s="43" t="s">
        <v>138</v>
      </c>
      <c r="E200" s="44">
        <v>17</v>
      </c>
      <c r="F200" s="73">
        <v>24</v>
      </c>
      <c r="G200" s="44">
        <f t="shared" si="5"/>
        <v>408</v>
      </c>
    </row>
    <row r="201" spans="1:7" s="71" customFormat="1" x14ac:dyDescent="0.25">
      <c r="A201" s="41" t="s">
        <v>388</v>
      </c>
      <c r="B201" s="41">
        <v>72310</v>
      </c>
      <c r="C201" s="42" t="s">
        <v>389</v>
      </c>
      <c r="D201" s="43" t="s">
        <v>138</v>
      </c>
      <c r="E201" s="44">
        <v>34</v>
      </c>
      <c r="F201" s="73">
        <v>25</v>
      </c>
      <c r="G201" s="44">
        <f t="shared" si="5"/>
        <v>850</v>
      </c>
    </row>
    <row r="202" spans="1:7" s="71" customFormat="1" ht="22.5" x14ac:dyDescent="0.25">
      <c r="A202" s="41" t="s">
        <v>390</v>
      </c>
      <c r="B202" s="41" t="s">
        <v>391</v>
      </c>
      <c r="C202" s="42" t="s">
        <v>392</v>
      </c>
      <c r="D202" s="43" t="s">
        <v>26</v>
      </c>
      <c r="E202" s="44">
        <v>6</v>
      </c>
      <c r="F202" s="73">
        <v>170</v>
      </c>
      <c r="G202" s="44">
        <f t="shared" si="5"/>
        <v>1020</v>
      </c>
    </row>
    <row r="203" spans="1:7" s="71" customFormat="1" ht="22.5" x14ac:dyDescent="0.25">
      <c r="A203" s="41" t="s">
        <v>393</v>
      </c>
      <c r="B203" s="41" t="s">
        <v>394</v>
      </c>
      <c r="C203" s="42" t="s">
        <v>395</v>
      </c>
      <c r="D203" s="43" t="s">
        <v>26</v>
      </c>
      <c r="E203" s="44">
        <v>1</v>
      </c>
      <c r="F203" s="73">
        <v>130</v>
      </c>
      <c r="G203" s="44">
        <f t="shared" si="5"/>
        <v>130</v>
      </c>
    </row>
    <row r="204" spans="1:7" s="71" customFormat="1" ht="22.5" x14ac:dyDescent="0.25">
      <c r="A204" s="41" t="s">
        <v>396</v>
      </c>
      <c r="B204" s="41">
        <v>83475</v>
      </c>
      <c r="C204" s="42" t="s">
        <v>397</v>
      </c>
      <c r="D204" s="43" t="s">
        <v>26</v>
      </c>
      <c r="E204" s="44">
        <v>15</v>
      </c>
      <c r="F204" s="73">
        <v>310</v>
      </c>
      <c r="G204" s="44">
        <f t="shared" si="5"/>
        <v>4650</v>
      </c>
    </row>
    <row r="205" spans="1:7" x14ac:dyDescent="0.25">
      <c r="A205" s="45"/>
      <c r="B205" s="46"/>
      <c r="C205" s="47"/>
      <c r="D205" s="46"/>
      <c r="E205" s="91" t="s">
        <v>398</v>
      </c>
      <c r="F205" s="92"/>
      <c r="G205" s="48">
        <f>SUM(G175:G204)</f>
        <v>15830.4</v>
      </c>
    </row>
    <row r="206" spans="1:7" ht="15.75" thickBot="1" x14ac:dyDescent="0.3">
      <c r="A206" s="49"/>
      <c r="B206" s="49"/>
      <c r="C206" s="50"/>
      <c r="D206" s="49"/>
      <c r="E206" s="66"/>
      <c r="F206" s="67"/>
      <c r="G206" s="66"/>
    </row>
    <row r="207" spans="1:7" ht="15.75" thickBot="1" x14ac:dyDescent="0.3">
      <c r="A207" s="27">
        <v>15</v>
      </c>
      <c r="B207" s="52"/>
      <c r="C207" s="75" t="s">
        <v>399</v>
      </c>
      <c r="D207" s="33"/>
      <c r="E207" s="34"/>
      <c r="F207" s="34"/>
      <c r="G207" s="35"/>
    </row>
    <row r="208" spans="1:7" x14ac:dyDescent="0.2">
      <c r="A208" s="36" t="s">
        <v>400</v>
      </c>
      <c r="B208" s="76">
        <v>3279</v>
      </c>
      <c r="C208" s="42" t="s">
        <v>401</v>
      </c>
      <c r="D208" s="43" t="s">
        <v>26</v>
      </c>
      <c r="E208" s="44">
        <v>5</v>
      </c>
      <c r="F208" s="44">
        <v>230</v>
      </c>
      <c r="G208" s="39">
        <f t="shared" ref="G208:G213" si="6">F208*E208</f>
        <v>1150</v>
      </c>
    </row>
    <row r="209" spans="1:9" x14ac:dyDescent="0.2">
      <c r="A209" s="36" t="s">
        <v>402</v>
      </c>
      <c r="B209" s="76">
        <v>72263</v>
      </c>
      <c r="C209" s="42" t="s">
        <v>403</v>
      </c>
      <c r="D209" s="43" t="s">
        <v>26</v>
      </c>
      <c r="E209" s="44">
        <v>12</v>
      </c>
      <c r="F209" s="44">
        <v>7</v>
      </c>
      <c r="G209" s="39">
        <f t="shared" si="6"/>
        <v>84</v>
      </c>
    </row>
    <row r="210" spans="1:9" x14ac:dyDescent="0.25">
      <c r="A210" s="36" t="s">
        <v>404</v>
      </c>
      <c r="B210" s="36">
        <v>72929</v>
      </c>
      <c r="C210" s="42" t="s">
        <v>405</v>
      </c>
      <c r="D210" s="43" t="s">
        <v>26</v>
      </c>
      <c r="E210" s="44">
        <v>24</v>
      </c>
      <c r="F210" s="44">
        <v>16</v>
      </c>
      <c r="G210" s="39">
        <f t="shared" si="6"/>
        <v>384</v>
      </c>
    </row>
    <row r="211" spans="1:9" x14ac:dyDescent="0.25">
      <c r="A211" s="36" t="s">
        <v>406</v>
      </c>
      <c r="B211" s="36">
        <v>68069</v>
      </c>
      <c r="C211" s="42" t="s">
        <v>407</v>
      </c>
      <c r="D211" s="43" t="s">
        <v>26</v>
      </c>
      <c r="E211" s="44">
        <v>5</v>
      </c>
      <c r="F211" s="44">
        <v>50</v>
      </c>
      <c r="G211" s="39">
        <f t="shared" si="6"/>
        <v>250</v>
      </c>
    </row>
    <row r="212" spans="1:9" x14ac:dyDescent="0.25">
      <c r="A212" s="36" t="s">
        <v>408</v>
      </c>
      <c r="B212" s="36" t="s">
        <v>249</v>
      </c>
      <c r="C212" s="42" t="s">
        <v>409</v>
      </c>
      <c r="D212" s="43" t="s">
        <v>138</v>
      </c>
      <c r="E212" s="44">
        <v>18</v>
      </c>
      <c r="F212" s="44">
        <v>15</v>
      </c>
      <c r="G212" s="39">
        <f t="shared" si="6"/>
        <v>270</v>
      </c>
    </row>
    <row r="213" spans="1:9" x14ac:dyDescent="0.2">
      <c r="A213" s="36" t="s">
        <v>410</v>
      </c>
      <c r="B213" s="77" t="s">
        <v>411</v>
      </c>
      <c r="C213" s="42" t="s">
        <v>412</v>
      </c>
      <c r="D213" s="43" t="s">
        <v>26</v>
      </c>
      <c r="E213" s="44">
        <v>5</v>
      </c>
      <c r="F213" s="44">
        <v>12</v>
      </c>
      <c r="G213" s="39">
        <f t="shared" si="6"/>
        <v>60</v>
      </c>
    </row>
    <row r="214" spans="1:9" x14ac:dyDescent="0.25">
      <c r="A214" s="45"/>
      <c r="B214" s="46"/>
      <c r="C214" s="68"/>
      <c r="D214" s="69"/>
      <c r="E214" s="93" t="s">
        <v>413</v>
      </c>
      <c r="F214" s="94"/>
      <c r="G214" s="48">
        <f>SUM(G208:G213)</f>
        <v>2198</v>
      </c>
    </row>
    <row r="215" spans="1:9" ht="15.75" thickBot="1" x14ac:dyDescent="0.3">
      <c r="A215" s="49"/>
      <c r="B215" s="49"/>
      <c r="C215" s="50"/>
      <c r="D215" s="49"/>
      <c r="E215" s="66"/>
      <c r="F215" s="67"/>
      <c r="G215" s="66"/>
    </row>
    <row r="216" spans="1:9" ht="15.75" thickBot="1" x14ac:dyDescent="0.3">
      <c r="A216" s="27">
        <v>16</v>
      </c>
      <c r="B216" s="52"/>
      <c r="C216" s="53" t="s">
        <v>414</v>
      </c>
      <c r="D216" s="33"/>
      <c r="E216" s="34"/>
      <c r="F216" s="34"/>
      <c r="G216" s="35"/>
    </row>
    <row r="217" spans="1:9" ht="22.5" x14ac:dyDescent="0.25">
      <c r="A217" s="36" t="s">
        <v>415</v>
      </c>
      <c r="B217" s="36" t="s">
        <v>416</v>
      </c>
      <c r="C217" s="42" t="s">
        <v>417</v>
      </c>
      <c r="D217" s="43" t="s">
        <v>16</v>
      </c>
      <c r="E217" s="44">
        <v>147</v>
      </c>
      <c r="F217" s="39">
        <v>125</v>
      </c>
      <c r="G217" s="39">
        <f>F217*E217</f>
        <v>18375</v>
      </c>
      <c r="I217" s="40"/>
    </row>
    <row r="218" spans="1:9" ht="22.5" x14ac:dyDescent="0.25">
      <c r="A218" s="36" t="s">
        <v>418</v>
      </c>
      <c r="B218" s="36" t="s">
        <v>419</v>
      </c>
      <c r="C218" s="42" t="s">
        <v>420</v>
      </c>
      <c r="D218" s="43" t="s">
        <v>26</v>
      </c>
      <c r="E218" s="44">
        <v>4</v>
      </c>
      <c r="F218" s="39">
        <v>220</v>
      </c>
      <c r="G218" s="39">
        <f>F218*E218</f>
        <v>880</v>
      </c>
      <c r="I218" s="40"/>
    </row>
    <row r="219" spans="1:9" ht="22.5" x14ac:dyDescent="0.2">
      <c r="A219" s="36" t="s">
        <v>421</v>
      </c>
      <c r="B219" s="60" t="s">
        <v>422</v>
      </c>
      <c r="C219" s="42" t="s">
        <v>423</v>
      </c>
      <c r="D219" s="43" t="s">
        <v>138</v>
      </c>
      <c r="E219" s="44">
        <v>4.8</v>
      </c>
      <c r="F219" s="39">
        <v>200</v>
      </c>
      <c r="G219" s="39">
        <f>F219*E219</f>
        <v>960</v>
      </c>
      <c r="I219" s="40"/>
    </row>
    <row r="220" spans="1:9" x14ac:dyDescent="0.25">
      <c r="A220" s="36" t="s">
        <v>424</v>
      </c>
      <c r="B220" s="38" t="s">
        <v>425</v>
      </c>
      <c r="C220" s="42" t="s">
        <v>426</v>
      </c>
      <c r="D220" s="43" t="s">
        <v>138</v>
      </c>
      <c r="E220" s="44">
        <v>4.8</v>
      </c>
      <c r="F220" s="39">
        <v>190</v>
      </c>
      <c r="G220" s="39">
        <f>F220*E220</f>
        <v>912</v>
      </c>
      <c r="I220" s="40"/>
    </row>
    <row r="221" spans="1:9" ht="22.5" x14ac:dyDescent="0.25">
      <c r="A221" s="36" t="s">
        <v>427</v>
      </c>
      <c r="B221" s="36">
        <v>27399</v>
      </c>
      <c r="C221" s="42" t="s">
        <v>428</v>
      </c>
      <c r="D221" s="43" t="s">
        <v>26</v>
      </c>
      <c r="E221" s="44">
        <v>2</v>
      </c>
      <c r="F221" s="39">
        <v>140</v>
      </c>
      <c r="G221" s="39">
        <f>F221*E221</f>
        <v>280</v>
      </c>
      <c r="I221" s="40"/>
    </row>
    <row r="222" spans="1:9" s="71" customFormat="1" ht="22.5" x14ac:dyDescent="0.25">
      <c r="A222" s="36" t="s">
        <v>429</v>
      </c>
      <c r="B222" s="36">
        <v>27399</v>
      </c>
      <c r="C222" s="72" t="s">
        <v>430</v>
      </c>
      <c r="D222" s="41" t="s">
        <v>26</v>
      </c>
      <c r="E222" s="78">
        <v>8</v>
      </c>
      <c r="F222" s="78">
        <v>110</v>
      </c>
      <c r="G222" s="44">
        <f t="shared" ref="G222:G227" si="7">F222*E222</f>
        <v>880</v>
      </c>
    </row>
    <row r="223" spans="1:9" s="71" customFormat="1" x14ac:dyDescent="0.25">
      <c r="A223" s="36" t="s">
        <v>431</v>
      </c>
      <c r="B223" s="36" t="s">
        <v>432</v>
      </c>
      <c r="C223" s="72" t="s">
        <v>433</v>
      </c>
      <c r="D223" s="41" t="s">
        <v>16</v>
      </c>
      <c r="E223" s="78">
        <v>4.5</v>
      </c>
      <c r="F223" s="78">
        <v>130</v>
      </c>
      <c r="G223" s="44">
        <f t="shared" si="7"/>
        <v>585</v>
      </c>
    </row>
    <row r="224" spans="1:9" s="71" customFormat="1" x14ac:dyDescent="0.25">
      <c r="A224" s="36" t="s">
        <v>434</v>
      </c>
      <c r="B224" s="38">
        <v>73603</v>
      </c>
      <c r="C224" s="72" t="s">
        <v>435</v>
      </c>
      <c r="D224" s="41" t="s">
        <v>436</v>
      </c>
      <c r="E224" s="78">
        <v>1</v>
      </c>
      <c r="F224" s="78">
        <v>2800</v>
      </c>
      <c r="G224" s="44">
        <f t="shared" si="7"/>
        <v>2800</v>
      </c>
    </row>
    <row r="225" spans="1:9" s="71" customFormat="1" x14ac:dyDescent="0.25">
      <c r="A225" s="36" t="s">
        <v>437</v>
      </c>
      <c r="B225" s="38">
        <v>73604</v>
      </c>
      <c r="C225" s="72" t="s">
        <v>438</v>
      </c>
      <c r="D225" s="41" t="s">
        <v>436</v>
      </c>
      <c r="E225" s="78">
        <v>1</v>
      </c>
      <c r="F225" s="78">
        <v>1450</v>
      </c>
      <c r="G225" s="44">
        <f t="shared" si="7"/>
        <v>1450</v>
      </c>
    </row>
    <row r="226" spans="1:9" s="71" customFormat="1" x14ac:dyDescent="0.25">
      <c r="A226" s="36" t="s">
        <v>439</v>
      </c>
      <c r="B226" s="36">
        <v>25399</v>
      </c>
      <c r="C226" s="72" t="s">
        <v>440</v>
      </c>
      <c r="D226" s="41" t="s">
        <v>436</v>
      </c>
      <c r="E226" s="78">
        <v>1</v>
      </c>
      <c r="F226" s="78">
        <v>850</v>
      </c>
      <c r="G226" s="44">
        <f t="shared" si="7"/>
        <v>850</v>
      </c>
    </row>
    <row r="227" spans="1:9" s="71" customFormat="1" x14ac:dyDescent="0.25">
      <c r="A227" s="36" t="s">
        <v>441</v>
      </c>
      <c r="B227" s="36" t="s">
        <v>442</v>
      </c>
      <c r="C227" s="72" t="s">
        <v>443</v>
      </c>
      <c r="D227" s="41" t="s">
        <v>138</v>
      </c>
      <c r="E227" s="78">
        <v>2.9</v>
      </c>
      <c r="F227" s="78">
        <v>22</v>
      </c>
      <c r="G227" s="44">
        <f t="shared" si="7"/>
        <v>63.8</v>
      </c>
    </row>
    <row r="228" spans="1:9" x14ac:dyDescent="0.25">
      <c r="A228" s="36" t="s">
        <v>444</v>
      </c>
      <c r="B228" s="38">
        <v>9537</v>
      </c>
      <c r="C228" s="42" t="s">
        <v>445</v>
      </c>
      <c r="D228" s="43" t="s">
        <v>16</v>
      </c>
      <c r="E228" s="44">
        <v>861.56</v>
      </c>
      <c r="F228" s="39">
        <v>0.8</v>
      </c>
      <c r="G228" s="39">
        <f>F228*E228</f>
        <v>689.24800000000005</v>
      </c>
      <c r="I228" s="40"/>
    </row>
    <row r="229" spans="1:9" x14ac:dyDescent="0.25">
      <c r="A229" s="45"/>
      <c r="B229" s="46"/>
      <c r="C229" s="47"/>
      <c r="D229" s="46"/>
      <c r="E229" s="91" t="s">
        <v>446</v>
      </c>
      <c r="F229" s="92"/>
      <c r="G229" s="48">
        <f>SUM(G217:H228)</f>
        <v>28725.047999999999</v>
      </c>
    </row>
    <row r="230" spans="1:9" x14ac:dyDescent="0.25">
      <c r="A230" s="30"/>
      <c r="B230" s="30"/>
      <c r="C230" s="30"/>
      <c r="D230" s="30"/>
      <c r="E230" s="79"/>
      <c r="F230" s="79"/>
      <c r="G230" s="79"/>
    </row>
    <row r="231" spans="1:9" x14ac:dyDescent="0.25">
      <c r="A231" s="110" t="s">
        <v>447</v>
      </c>
      <c r="B231" s="110"/>
      <c r="C231" s="111"/>
      <c r="D231" s="111"/>
      <c r="E231" s="111"/>
      <c r="F231" s="111"/>
      <c r="G231" s="80">
        <f>SUM(G19,G27,G38,G49,G57,G62,G69,G77,G85,G96,G140,G164,G172,G205,G214,G229)</f>
        <v>501525.8085000001</v>
      </c>
    </row>
    <row r="232" spans="1:9" ht="15.75" thickBot="1" x14ac:dyDescent="0.3"/>
    <row r="233" spans="1:9" x14ac:dyDescent="0.2">
      <c r="A233" s="81"/>
      <c r="B233" s="95"/>
      <c r="C233" s="95"/>
      <c r="D233" s="82"/>
      <c r="E233" s="83"/>
      <c r="F233" s="83"/>
      <c r="G233" s="84"/>
    </row>
    <row r="234" spans="1:9" x14ac:dyDescent="0.25">
      <c r="A234" s="85"/>
      <c r="B234" s="30"/>
      <c r="C234" s="30"/>
      <c r="D234" s="30"/>
      <c r="E234" s="79"/>
      <c r="F234" s="79"/>
      <c r="G234" s="86"/>
    </row>
    <row r="235" spans="1:9" x14ac:dyDescent="0.25">
      <c r="A235" s="85"/>
      <c r="B235" s="30"/>
      <c r="C235" s="30"/>
      <c r="D235" s="30"/>
      <c r="E235" s="79"/>
      <c r="F235" s="79"/>
      <c r="G235" s="86"/>
    </row>
    <row r="236" spans="1:9" x14ac:dyDescent="0.25">
      <c r="A236" s="85"/>
      <c r="B236" s="30" t="s">
        <v>448</v>
      </c>
      <c r="D236" s="87" t="s">
        <v>449</v>
      </c>
      <c r="E236" s="79"/>
      <c r="F236" s="79"/>
      <c r="G236" s="86"/>
    </row>
    <row r="237" spans="1:9" x14ac:dyDescent="0.2">
      <c r="A237" s="85"/>
      <c r="B237" s="30" t="s">
        <v>450</v>
      </c>
      <c r="D237" s="88" t="s">
        <v>451</v>
      </c>
      <c r="E237" s="79"/>
      <c r="F237" s="79"/>
      <c r="G237" s="86"/>
    </row>
    <row r="238" spans="1:9" ht="15.75" thickBot="1" x14ac:dyDescent="0.3">
      <c r="A238" s="3"/>
      <c r="B238" s="4"/>
      <c r="C238" s="4"/>
      <c r="D238" s="4"/>
      <c r="E238" s="89"/>
      <c r="F238" s="89"/>
      <c r="G238" s="90"/>
    </row>
  </sheetData>
  <mergeCells count="21">
    <mergeCell ref="B233:C233"/>
    <mergeCell ref="E85:F85"/>
    <mergeCell ref="A1:G3"/>
    <mergeCell ref="A8:G8"/>
    <mergeCell ref="A11:G11"/>
    <mergeCell ref="E19:F19"/>
    <mergeCell ref="E27:F27"/>
    <mergeCell ref="E38:F38"/>
    <mergeCell ref="E49:F49"/>
    <mergeCell ref="E57:F57"/>
    <mergeCell ref="E62:F62"/>
    <mergeCell ref="E69:F69"/>
    <mergeCell ref="E77:F77"/>
    <mergeCell ref="E229:F229"/>
    <mergeCell ref="A231:F231"/>
    <mergeCell ref="E96:F96"/>
    <mergeCell ref="E140:F140"/>
    <mergeCell ref="E164:F164"/>
    <mergeCell ref="E172:F172"/>
    <mergeCell ref="E205:F205"/>
    <mergeCell ref="E214:F214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Nara</cp:lastModifiedBy>
  <cp:lastPrinted>2014-05-22T15:58:24Z</cp:lastPrinted>
  <dcterms:created xsi:type="dcterms:W3CDTF">2014-01-15T10:47:53Z</dcterms:created>
  <dcterms:modified xsi:type="dcterms:W3CDTF">2014-05-22T15:59:17Z</dcterms:modified>
</cp:coreProperties>
</file>